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06" windowWidth="15450" windowHeight="9810" activeTab="0"/>
  </bookViews>
  <sheets>
    <sheet name="2013-2015 m." sheetId="1" r:id="rId1"/>
  </sheets>
  <definedNames>
    <definedName name="_xlnm.Print_Area" localSheetId="0">'2013-2015 m.'!$C$1:$N$47</definedName>
    <definedName name="_xlnm.Print_Titles" localSheetId="0">'2013-2015 m.'!$8:$9</definedName>
  </definedNames>
  <calcPr fullCalcOnLoad="1"/>
</workbook>
</file>

<file path=xl/comments1.xml><?xml version="1.0" encoding="utf-8"?>
<comments xmlns="http://schemas.openxmlformats.org/spreadsheetml/2006/main">
  <authors>
    <author>Autorius</author>
  </authors>
  <commentList>
    <comment ref="A8" authorId="0">
      <text>
        <r>
          <rPr>
            <b/>
            <sz val="8"/>
            <rFont val="Tahoma"/>
            <family val="2"/>
          </rPr>
          <t>V.S.: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Turto kodas - pagal Metodikos 13 priedo eilės numerį. Pvz., katilinės pastatas - 1.1, vamzdynai - 4.</t>
        </r>
      </text>
    </comment>
    <comment ref="B8" authorId="0">
      <text>
        <r>
          <rPr>
            <b/>
            <sz val="8"/>
            <rFont val="Tahoma"/>
            <family val="2"/>
          </rPr>
          <t>V.S.:</t>
        </r>
        <r>
          <rPr>
            <sz val="8"/>
            <rFont val="Tahoma"/>
            <family val="2"/>
          </rPr>
          <t xml:space="preserve">
Investicijų projekto nr. nurodytas prie Ilgalaikio turto įsigijimo šaltinių, turi sutapti su Lėšų panaudojime nurodytu nr.</t>
        </r>
      </text>
    </comment>
  </commentList>
</comments>
</file>

<file path=xl/sharedStrings.xml><?xml version="1.0" encoding="utf-8"?>
<sst xmlns="http://schemas.openxmlformats.org/spreadsheetml/2006/main" count="101" uniqueCount="85">
  <si>
    <t>tūkst. Lt</t>
  </si>
  <si>
    <t>Turto
kodas</t>
  </si>
  <si>
    <t>Invest.
Nr.</t>
  </si>
  <si>
    <t>Eil. 
Nr.</t>
  </si>
  <si>
    <t>Pavadinimas</t>
  </si>
  <si>
    <t>Gamyba</t>
  </si>
  <si>
    <t>Perdavimas</t>
  </si>
  <si>
    <t>20__ m.</t>
  </si>
  <si>
    <t>01</t>
  </si>
  <si>
    <t>02</t>
  </si>
  <si>
    <t>x</t>
  </si>
  <si>
    <t>1.</t>
  </si>
  <si>
    <t>Ilgalaikio turto įsigijimo šaltiniai</t>
  </si>
  <si>
    <t>1.1.</t>
  </si>
  <si>
    <t>Ilgalaikio turto nusidėvėjimo (amortizacijos) sąnaudos</t>
  </si>
  <si>
    <t>1.2.</t>
  </si>
  <si>
    <t>Normatyvinis pelnas</t>
  </si>
  <si>
    <t>1.3.</t>
  </si>
  <si>
    <t>Savivaldybės ir valstybės lėšos</t>
  </si>
  <si>
    <t>1.4.</t>
  </si>
  <si>
    <t>1.5.</t>
  </si>
  <si>
    <t>Įvairių fondų lėšos</t>
  </si>
  <si>
    <t>1.6.</t>
  </si>
  <si>
    <t>Kiti finansavimo šaltiniai</t>
  </si>
  <si>
    <t>1.6.1.</t>
  </si>
  <si>
    <t>2.</t>
  </si>
  <si>
    <t>Lėšų panaudojimas</t>
  </si>
  <si>
    <t>2.1.</t>
  </si>
  <si>
    <t>2.1.1.</t>
  </si>
  <si>
    <t>2.2.</t>
  </si>
  <si>
    <t>Paskolų grąžinimas</t>
  </si>
  <si>
    <t>Lėšos investicijų įgyvendinimui, naujam turtui įsigyti, atstatyti</t>
  </si>
  <si>
    <t>2012 m.</t>
  </si>
  <si>
    <t>1.4.1.</t>
  </si>
  <si>
    <t>1.4.3.</t>
  </si>
  <si>
    <t>Paskolos investicijų projektams įgyvendinti: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</si>
  <si>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</si>
  <si>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</si>
  <si>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</si>
  <si>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</si>
  <si>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</si>
  <si>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</si>
  <si>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</si>
  <si>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</si>
  <si>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</si>
  <si>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</si>
  <si>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</si>
  <si>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</si>
  <si>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</si>
  <si>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</si>
  <si>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</si>
  <si>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1.4.2.</t>
  </si>
  <si>
    <t>Šilumos skaitiklis MC401, 3 vnt.</t>
  </si>
  <si>
    <t>Šilumos skaitiklis Kamstrup, 3 vnt.</t>
  </si>
  <si>
    <t>Šilumos skaitiklis MC401, 2 vnt.</t>
  </si>
  <si>
    <t>Lėšos, gautos iš apyvartinių taršos leidimų pardavimo</t>
  </si>
  <si>
    <t xml:space="preserve">sprendimu Nr. </t>
  </si>
  <si>
    <t>2013 m.</t>
  </si>
  <si>
    <t>2014 m.</t>
  </si>
  <si>
    <t>2015 m.</t>
  </si>
  <si>
    <t>Direktorius Bronius Vaitkus _____________</t>
  </si>
  <si>
    <t>Katilines parengimas šildymo sezonui</t>
  </si>
  <si>
    <t>Šilumos tinklai nuo Vilniaus g. 25a iki Vilniaus g. 25</t>
  </si>
  <si>
    <t>Šilumos mazgo įrengimas Vilniaus g. 25</t>
  </si>
  <si>
    <t>Šilumos tinklai nuo Vilniaus g. 25 iki Vilniaus g. 23</t>
  </si>
  <si>
    <t>Šilumos tinklai nuo Vilniaus g. 23 iki Vilniaus g. 21</t>
  </si>
  <si>
    <t>Šilumos tinklai nuo Vilniaus g. 21 iki Vilniaus g. 19</t>
  </si>
  <si>
    <t>Šilumos tinklai nuo Vilniaus g.19 iki Vilniaus g. 17</t>
  </si>
  <si>
    <t>Šilumos tinklai nuo Vilniaus g.17 iki Jaunimo g. 3</t>
  </si>
  <si>
    <t>Šilumos tinklai nuo Vilniaus g. 25 iki Melioratorių g. 1</t>
  </si>
  <si>
    <t>Šilumos tinklai nuo Vilniaus g. 25a iki Vilniaus g. 23</t>
  </si>
  <si>
    <t>Katilinės apskaitos įrenginys, Birutės g. 7</t>
  </si>
  <si>
    <t>Šilumos tinklai į Birutės g. 7</t>
  </si>
  <si>
    <t>Šilumos tinklai katilinėje Vilniaus g. 25a</t>
  </si>
  <si>
    <t xml:space="preserve"> Katlinės  rekonstravimas Vilniaus g. 25a</t>
  </si>
  <si>
    <t>Šilumos mazgų įrengimas</t>
  </si>
  <si>
    <t>Katilinės Birutės g. 7 remontas</t>
  </si>
  <si>
    <t>PATVIRTINTA</t>
  </si>
  <si>
    <t xml:space="preserve">UŽDAROSIOS AKCINĖS BENDROVĖS ,,PAGĖGIŲ KOMUNALINIS ŪKIS“ </t>
  </si>
  <si>
    <t>ŠILUMOS ŪKIO 2013–2015 METŲ INVESTICINIS PLANAS</t>
  </si>
  <si>
    <t>Pagėgių savivaldybės tarybos</t>
  </si>
  <si>
    <t xml:space="preserve">2012 m. lapkričio 8 d. </t>
  </si>
  <si>
    <t>Pardavimas</t>
  </si>
  <si>
    <t>Šilumos mazgų remontas, šilumos skaitiklių patikra</t>
  </si>
  <si>
    <t>2.1.17.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</si>
</sst>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#,##0.0"/>
    <numFmt numFmtId="167" formatCode="0.0%"/>
    <numFmt numFmtId="168" formatCode="0.0000"/>
    <numFmt numFmtId="169" formatCode="00000"/>
    <numFmt numFmtId="170" formatCode="0.00000000"/>
    <numFmt numFmtId="171" formatCode="0.000000000"/>
    <numFmt numFmtId="172" formatCode="0.0000000000"/>
    <numFmt numFmtId="173" formatCode="0.0000000"/>
    <numFmt numFmtId="174" formatCode="0.00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 Baltic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/>
      <bottom style="double"/>
    </border>
    <border>
      <left/>
      <right style="medium"/>
      <top/>
      <bottom style="double"/>
    </border>
    <border>
      <left>
        <color indexed="63"/>
      </left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double"/>
      <bottom style="double"/>
    </border>
    <border>
      <left/>
      <right style="medium"/>
      <top style="double"/>
      <bottom style="double"/>
    </border>
    <border>
      <left>
        <color indexed="63"/>
      </left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/>
    </border>
    <border>
      <left style="thin"/>
      <right style="medium"/>
      <top style="double"/>
      <bottom style="double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" fillId="20" borderId="1" applyNumberFormat="0" applyAlignment="0" applyProtection="0"/>
    <xf numFmtId="0" fontId="13" fillId="0" borderId="6" applyNumberFormat="0" applyFill="0" applyAlignment="0" applyProtection="0"/>
    <xf numFmtId="0" fontId="5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7" fillId="0" borderId="0" xfId="77" applyFont="1" applyFill="1" applyBorder="1" applyAlignment="1" applyProtection="1">
      <alignment vertical="center"/>
      <protection hidden="1"/>
    </xf>
    <xf numFmtId="166" fontId="17" fillId="0" borderId="0" xfId="77" applyNumberFormat="1" applyFont="1" applyFill="1" applyBorder="1" applyAlignment="1" applyProtection="1">
      <alignment horizontal="center" vertical="center"/>
      <protection locked="0"/>
    </xf>
    <xf numFmtId="0" fontId="17" fillId="0" borderId="0" xfId="77" applyFont="1" applyFill="1" applyAlignment="1" applyProtection="1">
      <alignment vertical="center"/>
      <protection locked="0"/>
    </xf>
    <xf numFmtId="49" fontId="17" fillId="0" borderId="0" xfId="77" applyNumberFormat="1" applyFont="1" applyFill="1" applyAlignment="1" applyProtection="1">
      <alignment vertical="center"/>
      <protection hidden="1"/>
    </xf>
    <xf numFmtId="0" fontId="17" fillId="0" borderId="0" xfId="77" applyFont="1" applyFill="1" applyAlignment="1" applyProtection="1">
      <alignment vertical="center"/>
      <protection hidden="1"/>
    </xf>
    <xf numFmtId="0" fontId="28" fillId="0" borderId="0" xfId="77" applyFont="1" applyFill="1" applyAlignment="1" applyProtection="1">
      <alignment horizontal="center"/>
      <protection hidden="1"/>
    </xf>
    <xf numFmtId="0" fontId="17" fillId="0" borderId="10" xfId="77" applyFont="1" applyFill="1" applyBorder="1" applyAlignment="1" applyProtection="1">
      <alignment horizontal="center" vertical="center"/>
      <protection locked="0"/>
    </xf>
    <xf numFmtId="0" fontId="17" fillId="0" borderId="11" xfId="77" applyFont="1" applyFill="1" applyBorder="1" applyAlignment="1" applyProtection="1">
      <alignment horizontal="center" vertical="center"/>
      <protection hidden="1"/>
    </xf>
    <xf numFmtId="0" fontId="17" fillId="0" borderId="12" xfId="77" applyFont="1" applyFill="1" applyBorder="1" applyAlignment="1" applyProtection="1">
      <alignment horizontal="center" vertical="center"/>
      <protection hidden="1"/>
    </xf>
    <xf numFmtId="0" fontId="17" fillId="0" borderId="13" xfId="77" applyFont="1" applyFill="1" applyBorder="1" applyAlignment="1" applyProtection="1">
      <alignment horizontal="center" vertical="center"/>
      <protection hidden="1"/>
    </xf>
    <xf numFmtId="0" fontId="15" fillId="0" borderId="14" xfId="77" applyFont="1" applyFill="1" applyBorder="1" applyAlignment="1" applyProtection="1">
      <alignment horizontal="center" vertical="center"/>
      <protection hidden="1"/>
    </xf>
    <xf numFmtId="0" fontId="15" fillId="0" borderId="15" xfId="77" applyFont="1" applyFill="1" applyBorder="1" applyAlignment="1" applyProtection="1">
      <alignment horizontal="center" vertical="center"/>
      <protection hidden="1"/>
    </xf>
    <xf numFmtId="0" fontId="15" fillId="0" borderId="16" xfId="77" applyFont="1" applyFill="1" applyBorder="1" applyAlignment="1" applyProtection="1">
      <alignment horizontal="center" vertical="center"/>
      <protection hidden="1"/>
    </xf>
    <xf numFmtId="0" fontId="17" fillId="0" borderId="17" xfId="77" applyFont="1" applyFill="1" applyBorder="1" applyAlignment="1" applyProtection="1">
      <alignment horizontal="center" vertical="center"/>
      <protection hidden="1"/>
    </xf>
    <xf numFmtId="0" fontId="17" fillId="0" borderId="18" xfId="77" applyFont="1" applyFill="1" applyBorder="1" applyAlignment="1" applyProtection="1">
      <alignment horizontal="center" vertical="center"/>
      <protection hidden="1"/>
    </xf>
    <xf numFmtId="166" fontId="17" fillId="0" borderId="19" xfId="77" applyNumberFormat="1" applyFont="1" applyFill="1" applyBorder="1" applyAlignment="1" applyProtection="1">
      <alignment horizontal="center" vertical="center"/>
      <protection hidden="1"/>
    </xf>
    <xf numFmtId="166" fontId="17" fillId="0" borderId="20" xfId="77" applyNumberFormat="1" applyFont="1" applyFill="1" applyBorder="1" applyAlignment="1" applyProtection="1">
      <alignment horizontal="center" vertical="center"/>
      <protection hidden="1"/>
    </xf>
    <xf numFmtId="166" fontId="17" fillId="0" borderId="21" xfId="77" applyNumberFormat="1" applyFont="1" applyFill="1" applyBorder="1" applyAlignment="1" applyProtection="1">
      <alignment horizontal="center" vertical="center"/>
      <protection hidden="1"/>
    </xf>
    <xf numFmtId="166" fontId="17" fillId="0" borderId="22" xfId="77" applyNumberFormat="1" applyFont="1" applyFill="1" applyBorder="1" applyAlignment="1" applyProtection="1">
      <alignment horizontal="center" vertical="center"/>
      <protection hidden="1"/>
    </xf>
    <xf numFmtId="0" fontId="28" fillId="0" borderId="0" xfId="77" applyFont="1" applyFill="1" applyAlignment="1" applyProtection="1">
      <alignment vertical="center"/>
      <protection hidden="1"/>
    </xf>
    <xf numFmtId="166" fontId="17" fillId="0" borderId="10" xfId="77" applyNumberFormat="1" applyFont="1" applyFill="1" applyBorder="1" applyAlignment="1" applyProtection="1">
      <alignment vertical="center"/>
      <protection locked="0"/>
    </xf>
    <xf numFmtId="166" fontId="17" fillId="0" borderId="21" xfId="77" applyNumberFormat="1" applyFont="1" applyFill="1" applyBorder="1" applyAlignment="1" applyProtection="1">
      <alignment horizontal="right" vertical="center"/>
      <protection hidden="1"/>
    </xf>
    <xf numFmtId="166" fontId="17" fillId="0" borderId="22" xfId="77" applyNumberFormat="1" applyFont="1" applyFill="1" applyBorder="1" applyAlignment="1" applyProtection="1">
      <alignment horizontal="right" vertical="center"/>
      <protection hidden="1"/>
    </xf>
    <xf numFmtId="0" fontId="28" fillId="0" borderId="0" xfId="77" applyFont="1" applyFill="1" applyAlignment="1" applyProtection="1">
      <alignment vertical="center"/>
      <protection locked="0"/>
    </xf>
    <xf numFmtId="0" fontId="28" fillId="0" borderId="0" xfId="77" applyFont="1" applyFill="1" applyAlignment="1" applyProtection="1">
      <alignment horizontal="center" vertical="center"/>
      <protection locked="0"/>
    </xf>
    <xf numFmtId="166" fontId="17" fillId="0" borderId="23" xfId="77" applyNumberFormat="1" applyFont="1" applyFill="1" applyBorder="1" applyAlignment="1" applyProtection="1">
      <alignment horizontal="center" vertical="center"/>
      <protection hidden="1"/>
    </xf>
    <xf numFmtId="166" fontId="17" fillId="0" borderId="24" xfId="77" applyNumberFormat="1" applyFont="1" applyFill="1" applyBorder="1" applyAlignment="1" applyProtection="1">
      <alignment horizontal="center" vertical="center"/>
      <protection hidden="1"/>
    </xf>
    <xf numFmtId="166" fontId="17" fillId="0" borderId="25" xfId="77" applyNumberFormat="1" applyFont="1" applyFill="1" applyBorder="1" applyAlignment="1" applyProtection="1">
      <alignment horizontal="center" vertical="center"/>
      <protection hidden="1"/>
    </xf>
    <xf numFmtId="166" fontId="17" fillId="0" borderId="26" xfId="77" applyNumberFormat="1" applyFont="1" applyFill="1" applyBorder="1" applyAlignment="1" applyProtection="1">
      <alignment horizontal="center" vertical="center"/>
      <protection hidden="1"/>
    </xf>
    <xf numFmtId="0" fontId="17" fillId="0" borderId="27" xfId="77" applyFont="1" applyFill="1" applyBorder="1" applyAlignment="1" applyProtection="1">
      <alignment horizontal="center" vertical="center"/>
      <protection locked="0"/>
    </xf>
    <xf numFmtId="166" fontId="17" fillId="0" borderId="27" xfId="77" applyNumberFormat="1" applyFont="1" applyFill="1" applyBorder="1" applyAlignment="1" applyProtection="1">
      <alignment horizontal="center" vertical="center"/>
      <protection locked="0"/>
    </xf>
    <xf numFmtId="166" fontId="17" fillId="0" borderId="28" xfId="77" applyNumberFormat="1" applyFont="1" applyFill="1" applyBorder="1" applyAlignment="1" applyProtection="1">
      <alignment horizontal="center" vertical="center"/>
      <protection locked="0"/>
    </xf>
    <xf numFmtId="166" fontId="17" fillId="0" borderId="10" xfId="77" applyNumberFormat="1" applyFont="1" applyFill="1" applyBorder="1" applyAlignment="1" applyProtection="1">
      <alignment horizontal="center" vertical="center"/>
      <protection locked="0"/>
    </xf>
    <xf numFmtId="166" fontId="17" fillId="0" borderId="28" xfId="77" applyNumberFormat="1" applyFont="1" applyFill="1" applyBorder="1" applyAlignment="1" applyProtection="1">
      <alignment horizontal="right" vertical="center"/>
      <protection locked="0"/>
    </xf>
    <xf numFmtId="166" fontId="17" fillId="0" borderId="27" xfId="77" applyNumberFormat="1" applyFont="1" applyFill="1" applyBorder="1" applyAlignment="1" applyProtection="1">
      <alignment horizontal="right" vertical="center"/>
      <protection locked="0"/>
    </xf>
    <xf numFmtId="166" fontId="17" fillId="0" borderId="29" xfId="77" applyNumberFormat="1" applyFont="1" applyFill="1" applyBorder="1" applyAlignment="1" applyProtection="1">
      <alignment horizontal="right" vertical="center"/>
      <protection locked="0"/>
    </xf>
    <xf numFmtId="166" fontId="17" fillId="0" borderId="30" xfId="77" applyNumberFormat="1" applyFont="1" applyFill="1" applyBorder="1" applyAlignment="1" applyProtection="1">
      <alignment horizontal="right" vertical="center"/>
      <protection locked="0"/>
    </xf>
    <xf numFmtId="166" fontId="17" fillId="0" borderId="10" xfId="77" applyNumberFormat="1" applyFont="1" applyFill="1" applyBorder="1" applyAlignment="1" applyProtection="1">
      <alignment horizontal="right" vertical="center"/>
      <protection locked="0"/>
    </xf>
    <xf numFmtId="166" fontId="17" fillId="0" borderId="31" xfId="77" applyNumberFormat="1" applyFont="1" applyFill="1" applyBorder="1" applyAlignment="1" applyProtection="1">
      <alignment horizontal="center" vertical="center"/>
      <protection locked="0"/>
    </xf>
    <xf numFmtId="166" fontId="17" fillId="0" borderId="28" xfId="77" applyNumberFormat="1" applyFont="1" applyFill="1" applyBorder="1" applyAlignment="1" applyProtection="1">
      <alignment horizontal="center" vertical="center"/>
      <protection/>
    </xf>
    <xf numFmtId="166" fontId="17" fillId="0" borderId="32" xfId="77" applyNumberFormat="1" applyFont="1" applyFill="1" applyBorder="1" applyAlignment="1" applyProtection="1">
      <alignment horizontal="center" vertical="center"/>
      <protection locked="0"/>
    </xf>
    <xf numFmtId="166" fontId="17" fillId="0" borderId="33" xfId="77" applyNumberFormat="1" applyFont="1" applyFill="1" applyBorder="1" applyAlignment="1" applyProtection="1">
      <alignment horizontal="center" vertical="center"/>
      <protection locked="0"/>
    </xf>
    <xf numFmtId="0" fontId="17" fillId="0" borderId="0" xfId="77" applyFont="1" applyFill="1" applyBorder="1" applyAlignment="1" applyProtection="1">
      <alignment horizontal="center" vertical="center"/>
      <protection locked="0"/>
    </xf>
    <xf numFmtId="166" fontId="17" fillId="0" borderId="34" xfId="77" applyNumberFormat="1" applyFont="1" applyFill="1" applyBorder="1" applyAlignment="1" applyProtection="1">
      <alignment horizontal="center" vertical="center"/>
      <protection locked="0"/>
    </xf>
    <xf numFmtId="166" fontId="17" fillId="0" borderId="0" xfId="77" applyNumberFormat="1" applyFont="1" applyFill="1" applyAlignment="1" applyProtection="1">
      <alignment vertical="center"/>
      <protection locked="0"/>
    </xf>
    <xf numFmtId="0" fontId="29" fillId="0" borderId="0" xfId="77" applyFont="1" applyFill="1" applyAlignment="1" applyProtection="1">
      <alignment vertical="center"/>
      <protection locked="0"/>
    </xf>
    <xf numFmtId="166" fontId="17" fillId="0" borderId="35" xfId="77" applyNumberFormat="1" applyFont="1" applyFill="1" applyBorder="1" applyAlignment="1" applyProtection="1">
      <alignment horizontal="center" vertical="center"/>
      <protection locked="0"/>
    </xf>
    <xf numFmtId="166" fontId="24" fillId="0" borderId="27" xfId="77" applyNumberFormat="1" applyFont="1" applyFill="1" applyBorder="1" applyAlignment="1" applyProtection="1">
      <alignment horizontal="center" vertical="center"/>
      <protection hidden="1"/>
    </xf>
    <xf numFmtId="0" fontId="17" fillId="0" borderId="32" xfId="77" applyFont="1" applyFill="1" applyBorder="1" applyAlignment="1" applyProtection="1">
      <alignment horizontal="center" vertical="center"/>
      <protection hidden="1"/>
    </xf>
    <xf numFmtId="166" fontId="24" fillId="0" borderId="28" xfId="77" applyNumberFormat="1" applyFont="1" applyFill="1" applyBorder="1" applyAlignment="1" applyProtection="1">
      <alignment horizontal="center" vertical="center"/>
      <protection hidden="1"/>
    </xf>
    <xf numFmtId="166" fontId="17" fillId="0" borderId="28" xfId="77" applyNumberFormat="1" applyFont="1" applyFill="1" applyBorder="1" applyAlignment="1" applyProtection="1">
      <alignment vertical="center"/>
      <protection locked="0"/>
    </xf>
    <xf numFmtId="166" fontId="24" fillId="0" borderId="10" xfId="77" applyNumberFormat="1" applyFont="1" applyFill="1" applyBorder="1" applyAlignment="1" applyProtection="1">
      <alignment horizontal="center" vertical="center"/>
      <protection hidden="1"/>
    </xf>
    <xf numFmtId="0" fontId="17" fillId="0" borderId="36" xfId="77" applyFont="1" applyFill="1" applyBorder="1" applyAlignment="1" applyProtection="1">
      <alignment horizontal="center" vertical="center"/>
      <protection hidden="1"/>
    </xf>
    <xf numFmtId="166" fontId="24" fillId="0" borderId="37" xfId="77" applyNumberFormat="1" applyFont="1" applyFill="1" applyBorder="1" applyAlignment="1" applyProtection="1">
      <alignment horizontal="center" vertical="center"/>
      <protection hidden="1"/>
    </xf>
    <xf numFmtId="166" fontId="24" fillId="0" borderId="38" xfId="77" applyNumberFormat="1" applyFont="1" applyFill="1" applyBorder="1" applyAlignment="1" applyProtection="1">
      <alignment horizontal="center" vertical="center"/>
      <protection hidden="1"/>
    </xf>
    <xf numFmtId="166" fontId="24" fillId="0" borderId="39" xfId="77" applyNumberFormat="1" applyFont="1" applyFill="1" applyBorder="1" applyAlignment="1" applyProtection="1">
      <alignment horizontal="center" vertical="center"/>
      <protection hidden="1"/>
    </xf>
    <xf numFmtId="166" fontId="24" fillId="0" borderId="40" xfId="77" applyNumberFormat="1" applyFont="1" applyFill="1" applyBorder="1" applyAlignment="1" applyProtection="1">
      <alignment horizontal="center" vertical="center"/>
      <protection hidden="1"/>
    </xf>
    <xf numFmtId="166" fontId="17" fillId="0" borderId="37" xfId="77" applyNumberFormat="1" applyFont="1" applyFill="1" applyBorder="1" applyAlignment="1" applyProtection="1">
      <alignment horizontal="center" vertical="center"/>
      <protection locked="0"/>
    </xf>
    <xf numFmtId="166" fontId="17" fillId="0" borderId="38" xfId="77" applyNumberFormat="1" applyFont="1" applyFill="1" applyBorder="1" applyAlignment="1" applyProtection="1">
      <alignment horizontal="center" vertical="center"/>
      <protection locked="0"/>
    </xf>
    <xf numFmtId="166" fontId="17" fillId="0" borderId="41" xfId="77" applyNumberFormat="1" applyFont="1" applyFill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>
      <alignment horizontal="left" vertical="center" wrapText="1"/>
    </xf>
    <xf numFmtId="166" fontId="17" fillId="0" borderId="43" xfId="77" applyNumberFormat="1" applyFont="1" applyFill="1" applyBorder="1" applyAlignment="1" applyProtection="1">
      <alignment horizontal="right" vertical="center"/>
      <protection locked="0"/>
    </xf>
    <xf numFmtId="166" fontId="17" fillId="0" borderId="31" xfId="77" applyNumberFormat="1" applyFont="1" applyFill="1" applyBorder="1" applyAlignment="1" applyProtection="1">
      <alignment horizontal="right" vertical="center"/>
      <protection locked="0"/>
    </xf>
    <xf numFmtId="166" fontId="17" fillId="0" borderId="44" xfId="77" applyNumberFormat="1" applyFont="1" applyFill="1" applyBorder="1" applyAlignment="1" applyProtection="1">
      <alignment horizontal="right" vertical="center"/>
      <protection locked="0"/>
    </xf>
    <xf numFmtId="166" fontId="17" fillId="0" borderId="44" xfId="77" applyNumberFormat="1" applyFont="1" applyFill="1" applyBorder="1" applyAlignment="1" applyProtection="1">
      <alignment vertical="center"/>
      <protection locked="0"/>
    </xf>
    <xf numFmtId="166" fontId="17" fillId="0" borderId="45" xfId="77" applyNumberFormat="1" applyFont="1" applyFill="1" applyBorder="1" applyAlignment="1" applyProtection="1">
      <alignment horizontal="center" vertical="center"/>
      <protection locked="0"/>
    </xf>
    <xf numFmtId="166" fontId="17" fillId="0" borderId="46" xfId="77" applyNumberFormat="1" applyFont="1" applyFill="1" applyBorder="1" applyAlignment="1" applyProtection="1">
      <alignment horizontal="center" vertical="center"/>
      <protection locked="0"/>
    </xf>
    <xf numFmtId="166" fontId="17" fillId="0" borderId="47" xfId="77" applyNumberFormat="1" applyFont="1" applyFill="1" applyBorder="1" applyAlignment="1" applyProtection="1">
      <alignment horizontal="center" vertical="center"/>
      <protection locked="0"/>
    </xf>
    <xf numFmtId="166" fontId="24" fillId="0" borderId="14" xfId="77" applyNumberFormat="1" applyFont="1" applyFill="1" applyBorder="1" applyAlignment="1" applyProtection="1">
      <alignment horizontal="center" vertical="center"/>
      <protection hidden="1"/>
    </xf>
    <xf numFmtId="166" fontId="24" fillId="0" borderId="15" xfId="77" applyNumberFormat="1" applyFont="1" applyFill="1" applyBorder="1" applyAlignment="1" applyProtection="1">
      <alignment horizontal="center" vertical="center"/>
      <protection hidden="1"/>
    </xf>
    <xf numFmtId="166" fontId="24" fillId="0" borderId="16" xfId="77" applyNumberFormat="1" applyFont="1" applyFill="1" applyBorder="1" applyAlignment="1" applyProtection="1">
      <alignment horizontal="center" vertical="center"/>
      <protection hidden="1"/>
    </xf>
    <xf numFmtId="49" fontId="24" fillId="0" borderId="0" xfId="77" applyNumberFormat="1" applyFont="1" applyFill="1" applyAlignment="1" applyProtection="1">
      <alignment vertical="center"/>
      <protection hidden="1"/>
    </xf>
    <xf numFmtId="0" fontId="17" fillId="0" borderId="48" xfId="77" applyFont="1" applyFill="1" applyBorder="1" applyAlignment="1" applyProtection="1">
      <alignment vertical="center"/>
      <protection locked="0"/>
    </xf>
    <xf numFmtId="0" fontId="28" fillId="0" borderId="48" xfId="77" applyFont="1" applyFill="1" applyBorder="1" applyAlignment="1" applyProtection="1">
      <alignment vertical="center"/>
      <protection hidden="1"/>
    </xf>
    <xf numFmtId="0" fontId="17" fillId="0" borderId="49" xfId="77" applyFont="1" applyFill="1" applyBorder="1" applyAlignment="1" applyProtection="1">
      <alignment horizontal="center" vertical="center"/>
      <protection hidden="1"/>
    </xf>
    <xf numFmtId="0" fontId="15" fillId="0" borderId="50" xfId="77" applyFont="1" applyFill="1" applyBorder="1" applyAlignment="1" applyProtection="1">
      <alignment horizontal="center" vertical="center"/>
      <protection hidden="1"/>
    </xf>
    <xf numFmtId="166" fontId="24" fillId="0" borderId="50" xfId="77" applyNumberFormat="1" applyFont="1" applyFill="1" applyBorder="1" applyAlignment="1" applyProtection="1">
      <alignment horizontal="center" vertical="center"/>
      <protection hidden="1"/>
    </xf>
    <xf numFmtId="166" fontId="24" fillId="0" borderId="29" xfId="77" applyNumberFormat="1" applyFont="1" applyFill="1" applyBorder="1" applyAlignment="1" applyProtection="1">
      <alignment horizontal="center" vertical="center"/>
      <protection hidden="1"/>
    </xf>
    <xf numFmtId="166" fontId="17" fillId="0" borderId="29" xfId="77" applyNumberFormat="1" applyFont="1" applyFill="1" applyBorder="1" applyAlignment="1" applyProtection="1">
      <alignment vertical="center"/>
      <protection locked="0"/>
    </xf>
    <xf numFmtId="166" fontId="17" fillId="0" borderId="51" xfId="77" applyNumberFormat="1" applyFont="1" applyFill="1" applyBorder="1" applyAlignment="1" applyProtection="1">
      <alignment horizontal="center" vertical="center"/>
      <protection locked="0"/>
    </xf>
    <xf numFmtId="166" fontId="17" fillId="0" borderId="29" xfId="77" applyNumberFormat="1" applyFont="1" applyFill="1" applyBorder="1" applyAlignment="1" applyProtection="1">
      <alignment horizontal="center" vertical="center"/>
      <protection/>
    </xf>
    <xf numFmtId="166" fontId="17" fillId="0" borderId="52" xfId="77" applyNumberFormat="1" applyFont="1" applyFill="1" applyBorder="1" applyAlignment="1" applyProtection="1">
      <alignment horizontal="center" vertical="center"/>
      <protection locked="0"/>
    </xf>
    <xf numFmtId="0" fontId="17" fillId="0" borderId="10" xfId="77" applyFont="1" applyFill="1" applyBorder="1" applyAlignment="1" applyProtection="1">
      <alignment vertical="center"/>
      <protection locked="0"/>
    </xf>
    <xf numFmtId="166" fontId="17" fillId="0" borderId="53" xfId="77" applyNumberFormat="1" applyFont="1" applyFill="1" applyBorder="1" applyAlignment="1" applyProtection="1">
      <alignment horizontal="center" vertical="center"/>
      <protection locked="0"/>
    </xf>
    <xf numFmtId="166" fontId="17" fillId="0" borderId="10" xfId="77" applyNumberFormat="1" applyFont="1" applyFill="1" applyBorder="1" applyAlignment="1" applyProtection="1">
      <alignment horizontal="center" vertical="center"/>
      <protection/>
    </xf>
    <xf numFmtId="0" fontId="28" fillId="0" borderId="48" xfId="77" applyFont="1" applyFill="1" applyBorder="1" applyAlignment="1" applyProtection="1">
      <alignment vertical="center"/>
      <protection locked="0"/>
    </xf>
    <xf numFmtId="0" fontId="28" fillId="0" borderId="48" xfId="77" applyFont="1" applyFill="1" applyBorder="1" applyAlignment="1" applyProtection="1">
      <alignment horizontal="center" vertical="center"/>
      <protection locked="0"/>
    </xf>
    <xf numFmtId="0" fontId="15" fillId="0" borderId="54" xfId="77" applyFont="1" applyFill="1" applyBorder="1" applyAlignment="1" applyProtection="1">
      <alignment horizontal="center" vertical="center"/>
      <protection hidden="1"/>
    </xf>
    <xf numFmtId="0" fontId="24" fillId="0" borderId="55" xfId="77" applyFont="1" applyFill="1" applyBorder="1" applyAlignment="1" applyProtection="1">
      <alignment vertical="center" wrapText="1"/>
      <protection hidden="1"/>
    </xf>
    <xf numFmtId="0" fontId="24" fillId="0" borderId="56" xfId="77" applyFont="1" applyFill="1" applyBorder="1" applyAlignment="1" applyProtection="1">
      <alignment vertical="center" wrapText="1"/>
      <protection hidden="1"/>
    </xf>
    <xf numFmtId="0" fontId="24" fillId="0" borderId="57" xfId="77" applyFont="1" applyFill="1" applyBorder="1" applyAlignment="1" applyProtection="1">
      <alignment vertical="center" wrapText="1"/>
      <protection hidden="1"/>
    </xf>
    <xf numFmtId="0" fontId="24" fillId="0" borderId="58" xfId="77" applyFont="1" applyFill="1" applyBorder="1" applyAlignment="1" applyProtection="1">
      <alignment vertical="center" wrapText="1"/>
      <protection hidden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58" xfId="77" applyFont="1" applyFill="1" applyBorder="1" applyAlignment="1" applyProtection="1">
      <alignment horizontal="left" vertical="center" wrapText="1"/>
      <protection locked="0"/>
    </xf>
    <xf numFmtId="0" fontId="24" fillId="0" borderId="59" xfId="77" applyFont="1" applyFill="1" applyBorder="1" applyAlignment="1" applyProtection="1">
      <alignment vertical="center"/>
      <protection hidden="1"/>
    </xf>
    <xf numFmtId="0" fontId="24" fillId="0" borderId="60" xfId="77" applyFont="1" applyFill="1" applyBorder="1" applyAlignment="1" applyProtection="1">
      <alignment vertical="center"/>
      <protection hidden="1"/>
    </xf>
    <xf numFmtId="49" fontId="17" fillId="0" borderId="27" xfId="77" applyNumberFormat="1" applyFont="1" applyFill="1" applyBorder="1" applyAlignment="1" applyProtection="1">
      <alignment horizontal="center" vertical="center"/>
      <protection locked="0"/>
    </xf>
    <xf numFmtId="0" fontId="28" fillId="0" borderId="27" xfId="77" applyFont="1" applyFill="1" applyBorder="1" applyAlignment="1" applyProtection="1">
      <alignment horizontal="center" vertical="center"/>
      <protection locked="0"/>
    </xf>
    <xf numFmtId="0" fontId="17" fillId="0" borderId="36" xfId="77" applyFont="1" applyFill="1" applyBorder="1" applyAlignment="1" applyProtection="1">
      <alignment horizontal="center" vertical="center"/>
      <protection locked="0"/>
    </xf>
    <xf numFmtId="166" fontId="17" fillId="0" borderId="61" xfId="77" applyNumberFormat="1" applyFont="1" applyFill="1" applyBorder="1" applyAlignment="1" applyProtection="1">
      <alignment horizontal="center" vertical="center"/>
      <protection locked="0"/>
    </xf>
    <xf numFmtId="166" fontId="17" fillId="0" borderId="36" xfId="77" applyNumberFormat="1" applyFont="1" applyFill="1" applyBorder="1" applyAlignment="1" applyProtection="1">
      <alignment horizontal="center" vertical="center"/>
      <protection locked="0"/>
    </xf>
    <xf numFmtId="166" fontId="17" fillId="0" borderId="11" xfId="77" applyNumberFormat="1" applyFont="1" applyFill="1" applyBorder="1" applyAlignment="1" applyProtection="1">
      <alignment horizontal="center" vertical="center"/>
      <protection locked="0"/>
    </xf>
    <xf numFmtId="166" fontId="17" fillId="0" borderId="12" xfId="77" applyNumberFormat="1" applyFont="1" applyFill="1" applyBorder="1" applyAlignment="1" applyProtection="1">
      <alignment horizontal="center" vertical="center"/>
      <protection locked="0"/>
    </xf>
    <xf numFmtId="166" fontId="24" fillId="0" borderId="46" xfId="77" applyNumberFormat="1" applyFont="1" applyFill="1" applyBorder="1" applyAlignment="1" applyProtection="1">
      <alignment horizontal="center" vertical="center"/>
      <protection locked="0"/>
    </xf>
    <xf numFmtId="0" fontId="17" fillId="0" borderId="0" xfId="77" applyFont="1" applyFill="1" applyAlignment="1" applyProtection="1">
      <alignment horizontal="center" vertical="center"/>
      <protection locked="0"/>
    </xf>
    <xf numFmtId="0" fontId="24" fillId="0" borderId="0" xfId="77" applyFont="1" applyFill="1" applyAlignment="1" applyProtection="1">
      <alignment horizontal="center" vertical="center"/>
      <protection locked="0"/>
    </xf>
    <xf numFmtId="0" fontId="24" fillId="0" borderId="0" xfId="77" applyFont="1" applyFill="1" applyAlignment="1" applyProtection="1">
      <alignment horizontal="center" vertical="center"/>
      <protection hidden="1"/>
    </xf>
    <xf numFmtId="0" fontId="17" fillId="0" borderId="62" xfId="77" applyFont="1" applyFill="1" applyBorder="1" applyAlignment="1" applyProtection="1">
      <alignment horizontal="center" vertical="center"/>
      <protection locked="0"/>
    </xf>
    <xf numFmtId="49" fontId="17" fillId="0" borderId="62" xfId="77" applyNumberFormat="1" applyFont="1" applyFill="1" applyBorder="1" applyAlignment="1" applyProtection="1">
      <alignment horizontal="center" vertical="center"/>
      <protection locked="0"/>
    </xf>
    <xf numFmtId="0" fontId="28" fillId="0" borderId="62" xfId="77" applyFont="1" applyFill="1" applyBorder="1" applyAlignment="1" applyProtection="1">
      <alignment horizontal="center" vertical="center"/>
      <protection hidden="1"/>
    </xf>
    <xf numFmtId="0" fontId="28" fillId="0" borderId="62" xfId="77" applyFont="1" applyFill="1" applyBorder="1" applyAlignment="1" applyProtection="1">
      <alignment horizontal="center" vertical="center"/>
      <protection locked="0"/>
    </xf>
    <xf numFmtId="0" fontId="17" fillId="0" borderId="63" xfId="77" applyFont="1" applyFill="1" applyBorder="1" applyAlignment="1" applyProtection="1">
      <alignment horizontal="center" vertical="center"/>
      <protection locked="0"/>
    </xf>
    <xf numFmtId="0" fontId="29" fillId="0" borderId="0" xfId="77" applyFont="1" applyFill="1" applyBorder="1" applyAlignment="1" applyProtection="1">
      <alignment horizontal="center" vertical="center"/>
      <protection hidden="1"/>
    </xf>
    <xf numFmtId="0" fontId="17" fillId="0" borderId="64" xfId="77" applyFont="1" applyFill="1" applyBorder="1" applyAlignment="1" applyProtection="1">
      <alignment horizontal="center" vertical="center"/>
      <protection hidden="1"/>
    </xf>
    <xf numFmtId="0" fontId="24" fillId="0" borderId="65" xfId="77" applyFont="1" applyFill="1" applyBorder="1" applyAlignment="1" applyProtection="1">
      <alignment horizontal="center" vertical="center"/>
      <protection/>
    </xf>
    <xf numFmtId="0" fontId="24" fillId="0" borderId="16" xfId="77" applyFont="1" applyFill="1" applyBorder="1" applyAlignment="1" applyProtection="1">
      <alignment horizontal="center" vertical="center"/>
      <protection hidden="1"/>
    </xf>
    <xf numFmtId="0" fontId="24" fillId="0" borderId="10" xfId="77" applyFont="1" applyFill="1" applyBorder="1" applyAlignment="1" applyProtection="1">
      <alignment horizontal="center" vertical="center"/>
      <protection hidden="1"/>
    </xf>
    <xf numFmtId="0" fontId="24" fillId="0" borderId="66" xfId="77" applyFont="1" applyFill="1" applyBorder="1" applyAlignment="1" applyProtection="1">
      <alignment horizontal="center" vertical="center"/>
      <protection hidden="1"/>
    </xf>
    <xf numFmtId="0" fontId="17" fillId="0" borderId="66" xfId="77" applyFont="1" applyFill="1" applyBorder="1" applyAlignment="1" applyProtection="1">
      <alignment horizontal="center" vertical="center"/>
      <protection/>
    </xf>
    <xf numFmtId="0" fontId="24" fillId="0" borderId="67" xfId="77" applyFont="1" applyFill="1" applyBorder="1" applyAlignment="1" applyProtection="1">
      <alignment horizontal="center" vertical="center"/>
      <protection locked="0"/>
    </xf>
    <xf numFmtId="0" fontId="24" fillId="0" borderId="68" xfId="77" applyFont="1" applyFill="1" applyBorder="1" applyAlignment="1" applyProtection="1">
      <alignment horizontal="center" vertical="center"/>
      <protection locked="0"/>
    </xf>
    <xf numFmtId="0" fontId="17" fillId="0" borderId="66" xfId="77" applyFont="1" applyFill="1" applyBorder="1" applyAlignment="1" applyProtection="1">
      <alignment horizontal="center" vertical="center"/>
      <protection locked="0"/>
    </xf>
    <xf numFmtId="0" fontId="24" fillId="0" borderId="47" xfId="77" applyFont="1" applyFill="1" applyBorder="1" applyAlignment="1" applyProtection="1">
      <alignment horizontal="center" vertical="center"/>
      <protection locked="0"/>
    </xf>
    <xf numFmtId="0" fontId="15" fillId="0" borderId="69" xfId="77" applyFont="1" applyFill="1" applyBorder="1" applyAlignment="1" applyProtection="1">
      <alignment horizontal="center" vertical="center"/>
      <protection hidden="1"/>
    </xf>
    <xf numFmtId="0" fontId="15" fillId="0" borderId="64" xfId="77" applyFont="1" applyFill="1" applyBorder="1" applyAlignment="1" applyProtection="1">
      <alignment horizontal="center" vertical="center"/>
      <protection hidden="1"/>
    </xf>
    <xf numFmtId="166" fontId="17" fillId="0" borderId="27" xfId="77" applyNumberFormat="1" applyFont="1" applyFill="1" applyBorder="1" applyAlignment="1" applyProtection="1">
      <alignment vertical="center"/>
      <protection locked="0"/>
    </xf>
    <xf numFmtId="0" fontId="15" fillId="0" borderId="70" xfId="77" applyFont="1" applyFill="1" applyBorder="1" applyAlignment="1" applyProtection="1">
      <alignment horizontal="center" vertical="center"/>
      <protection hidden="1"/>
    </xf>
    <xf numFmtId="0" fontId="17" fillId="0" borderId="69" xfId="77" applyFont="1" applyFill="1" applyBorder="1" applyAlignment="1" applyProtection="1">
      <alignment horizontal="center" vertical="center" wrapText="1"/>
      <protection locked="0"/>
    </xf>
    <xf numFmtId="0" fontId="17" fillId="0" borderId="27" xfId="77" applyFont="1" applyFill="1" applyBorder="1" applyAlignment="1" applyProtection="1">
      <alignment horizontal="center" vertical="center"/>
      <protection locked="0"/>
    </xf>
    <xf numFmtId="0" fontId="17" fillId="0" borderId="71" xfId="77" applyFont="1" applyFill="1" applyBorder="1" applyAlignment="1" applyProtection="1">
      <alignment horizontal="center" vertical="center" wrapText="1"/>
      <protection locked="0"/>
    </xf>
    <xf numFmtId="0" fontId="17" fillId="0" borderId="62" xfId="77" applyFont="1" applyFill="1" applyBorder="1" applyAlignment="1" applyProtection="1">
      <alignment horizontal="center" vertical="center"/>
      <protection locked="0"/>
    </xf>
    <xf numFmtId="0" fontId="17" fillId="0" borderId="72" xfId="77" applyFont="1" applyFill="1" applyBorder="1" applyAlignment="1" applyProtection="1">
      <alignment horizontal="center" vertical="center"/>
      <protection locked="0"/>
    </xf>
    <xf numFmtId="0" fontId="17" fillId="0" borderId="73" xfId="77" applyFont="1" applyFill="1" applyBorder="1" applyAlignment="1" applyProtection="1">
      <alignment horizontal="center" vertical="center"/>
      <protection locked="0"/>
    </xf>
    <xf numFmtId="0" fontId="17" fillId="0" borderId="74" xfId="77" applyFont="1" applyFill="1" applyBorder="1" applyAlignment="1" applyProtection="1">
      <alignment horizontal="center" vertical="center"/>
      <protection hidden="1"/>
    </xf>
    <xf numFmtId="0" fontId="17" fillId="0" borderId="75" xfId="77" applyFont="1" applyFill="1" applyBorder="1" applyAlignment="1" applyProtection="1">
      <alignment horizontal="center" vertical="center"/>
      <protection hidden="1"/>
    </xf>
    <xf numFmtId="0" fontId="17" fillId="0" borderId="76" xfId="77" applyFont="1" applyFill="1" applyBorder="1" applyAlignment="1" applyProtection="1">
      <alignment horizontal="center" vertical="center" wrapText="1"/>
      <protection hidden="1"/>
    </xf>
    <xf numFmtId="0" fontId="17" fillId="0" borderId="77" xfId="77" applyFont="1" applyFill="1" applyBorder="1" applyAlignment="1" applyProtection="1">
      <alignment horizontal="center" vertical="center" wrapText="1"/>
      <protection hidden="1"/>
    </xf>
    <xf numFmtId="49" fontId="24" fillId="0" borderId="0" xfId="77" applyNumberFormat="1" applyFont="1" applyFill="1" applyAlignment="1" applyProtection="1">
      <alignment horizontal="center" vertical="center"/>
      <protection hidden="1"/>
    </xf>
    <xf numFmtId="0" fontId="24" fillId="0" borderId="60" xfId="77" applyFont="1" applyFill="1" applyBorder="1" applyAlignment="1" applyProtection="1">
      <alignment horizontal="center" vertical="center"/>
      <protection hidden="1"/>
    </xf>
    <xf numFmtId="0" fontId="24" fillId="0" borderId="75" xfId="77" applyFont="1" applyFill="1" applyBorder="1" applyAlignment="1" applyProtection="1">
      <alignment horizontal="center" vertical="center"/>
      <protection hidden="1"/>
    </xf>
    <xf numFmtId="0" fontId="24" fillId="0" borderId="78" xfId="77" applyFont="1" applyFill="1" applyBorder="1" applyAlignment="1" applyProtection="1">
      <alignment horizontal="center" vertical="center"/>
      <protection hidden="1"/>
    </xf>
    <xf numFmtId="0" fontId="24" fillId="0" borderId="79" xfId="77" applyFont="1" applyFill="1" applyBorder="1" applyAlignment="1" applyProtection="1">
      <alignment horizontal="center" vertical="center"/>
      <protection hidden="1"/>
    </xf>
    <xf numFmtId="0" fontId="24" fillId="0" borderId="80" xfId="77" applyFont="1" applyFill="1" applyBorder="1" applyAlignment="1" applyProtection="1">
      <alignment horizontal="center" vertical="center"/>
      <protection hidden="1"/>
    </xf>
    <xf numFmtId="0" fontId="24" fillId="0" borderId="18" xfId="77" applyFont="1" applyFill="1" applyBorder="1" applyAlignment="1" applyProtection="1">
      <alignment horizontal="center" vertical="center"/>
      <protection hidden="1"/>
    </xf>
    <xf numFmtId="0" fontId="24" fillId="0" borderId="81" xfId="77" applyFont="1" applyFill="1" applyBorder="1" applyAlignment="1" applyProtection="1">
      <alignment horizontal="center" vertical="center"/>
      <protection hidden="1"/>
    </xf>
    <xf numFmtId="0" fontId="24" fillId="0" borderId="82" xfId="77" applyFont="1" applyFill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Followed Hyperlink" xfId="57"/>
    <cellStyle name="Bad" xfId="58"/>
    <cellStyle name="Blogas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Įvestis" xfId="70"/>
    <cellStyle name="Comma" xfId="71"/>
    <cellStyle name="Comma [0]" xfId="72"/>
    <cellStyle name="Linked Cell" xfId="73"/>
    <cellStyle name="Neutral" xfId="74"/>
    <cellStyle name="Neutralus" xfId="75"/>
    <cellStyle name="Normal 2" xfId="76"/>
    <cellStyle name="Normal 2 2" xfId="77"/>
    <cellStyle name="Normal 3" xfId="78"/>
    <cellStyle name="Normal 4" xfId="79"/>
    <cellStyle name="Normal 5" xfId="80"/>
    <cellStyle name="Normal 6" xfId="81"/>
    <cellStyle name="Normal 7" xfId="82"/>
    <cellStyle name="Normal 8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ercent" xfId="93"/>
    <cellStyle name="Skaičiavimas" xfId="94"/>
    <cellStyle name="Susietas langelis" xfId="95"/>
    <cellStyle name="Tikrinimo langelis" xfId="96"/>
    <cellStyle name="Title" xfId="97"/>
    <cellStyle name="Total" xfId="98"/>
    <cellStyle name="Currency" xfId="99"/>
    <cellStyle name="Currency [0]" xfId="100"/>
    <cellStyle name="Warning Text" xfId="10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85" workbookViewId="0" topLeftCell="C5">
      <selection activeCell="L21" sqref="L21"/>
    </sheetView>
  </sheetViews>
  <sheetFormatPr defaultColWidth="9.140625" defaultRowHeight="12.75" customHeight="1"/>
  <cols>
    <col min="1" max="1" width="6.7109375" style="3" hidden="1" customWidth="1"/>
    <col min="2" max="2" width="6.8515625" style="3" hidden="1" customWidth="1"/>
    <col min="3" max="3" width="7.00390625" style="3" customWidth="1"/>
    <col min="4" max="4" width="35.140625" style="3" customWidth="1"/>
    <col min="5" max="5" width="0.13671875" style="3" customWidth="1"/>
    <col min="6" max="14" width="9.7109375" style="3" customWidth="1"/>
    <col min="15" max="15" width="9.140625" style="3" hidden="1" customWidth="1"/>
    <col min="16" max="16" width="0.13671875" style="3" hidden="1" customWidth="1"/>
    <col min="17" max="17" width="9.140625" style="3" hidden="1" customWidth="1"/>
    <col min="18" max="16384" width="9.140625" style="3" customWidth="1"/>
  </cols>
  <sheetData>
    <row r="1" ht="12.75" customHeight="1">
      <c r="L1" s="3" t="s">
        <v>77</v>
      </c>
    </row>
    <row r="2" ht="12.75" customHeight="1">
      <c r="L2" s="3" t="s">
        <v>80</v>
      </c>
    </row>
    <row r="3" ht="12.75" customHeight="1">
      <c r="L3" s="1" t="s">
        <v>81</v>
      </c>
    </row>
    <row r="4" ht="12.75" customHeight="1">
      <c r="L4" s="3" t="s">
        <v>56</v>
      </c>
    </row>
    <row r="5" spans="3:14" ht="16.5" customHeight="1">
      <c r="C5" s="72"/>
      <c r="D5" s="4"/>
      <c r="E5" s="5"/>
      <c r="F5" s="5"/>
      <c r="G5" s="5"/>
      <c r="H5" s="5"/>
      <c r="I5" s="5"/>
      <c r="J5" s="5"/>
      <c r="K5" s="5"/>
      <c r="N5" s="6"/>
    </row>
    <row r="6" spans="3:14" s="105" customFormat="1" ht="14.25" customHeight="1">
      <c r="C6" s="138" t="s">
        <v>78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3:14" s="106" customFormat="1" ht="12.75" customHeight="1" thickBot="1">
      <c r="C7" s="107"/>
      <c r="E7" s="107"/>
      <c r="F7" s="107"/>
      <c r="G7" s="107"/>
      <c r="H7" s="107" t="s">
        <v>79</v>
      </c>
      <c r="I7" s="107"/>
      <c r="J7" s="107"/>
      <c r="K7" s="107"/>
      <c r="M7" s="107"/>
      <c r="N7" s="113" t="s">
        <v>0</v>
      </c>
    </row>
    <row r="8" spans="1:18" ht="15.75" customHeight="1" thickBot="1">
      <c r="A8" s="128" t="s">
        <v>1</v>
      </c>
      <c r="B8" s="130" t="s">
        <v>2</v>
      </c>
      <c r="C8" s="136" t="s">
        <v>3</v>
      </c>
      <c r="D8" s="145" t="s">
        <v>4</v>
      </c>
      <c r="E8" s="141" t="s">
        <v>5</v>
      </c>
      <c r="F8" s="142"/>
      <c r="G8" s="142"/>
      <c r="H8" s="143"/>
      <c r="I8" s="142" t="s">
        <v>6</v>
      </c>
      <c r="J8" s="142"/>
      <c r="K8" s="143"/>
      <c r="L8" s="142" t="s">
        <v>82</v>
      </c>
      <c r="M8" s="142"/>
      <c r="N8" s="144"/>
      <c r="O8" s="139"/>
      <c r="P8" s="140"/>
      <c r="R8" s="73"/>
    </row>
    <row r="9" spans="1:18" ht="48.75" customHeight="1" thickBot="1">
      <c r="A9" s="129"/>
      <c r="B9" s="131"/>
      <c r="C9" s="137"/>
      <c r="D9" s="146"/>
      <c r="E9" s="53" t="s">
        <v>32</v>
      </c>
      <c r="F9" s="8" t="s">
        <v>57</v>
      </c>
      <c r="G9" s="8" t="s">
        <v>58</v>
      </c>
      <c r="H9" s="9" t="s">
        <v>59</v>
      </c>
      <c r="I9" s="75" t="s">
        <v>57</v>
      </c>
      <c r="J9" s="8" t="s">
        <v>58</v>
      </c>
      <c r="K9" s="9" t="s">
        <v>59</v>
      </c>
      <c r="L9" s="75" t="s">
        <v>57</v>
      </c>
      <c r="M9" s="8" t="s">
        <v>58</v>
      </c>
      <c r="N9" s="9" t="s">
        <v>59</v>
      </c>
      <c r="O9" s="49" t="s">
        <v>7</v>
      </c>
      <c r="P9" s="10" t="s">
        <v>7</v>
      </c>
      <c r="R9" s="73"/>
    </row>
    <row r="10" spans="1:18" ht="15.75" customHeight="1">
      <c r="A10" s="97" t="s">
        <v>8</v>
      </c>
      <c r="B10" s="109" t="s">
        <v>9</v>
      </c>
      <c r="C10" s="114">
        <v>1</v>
      </c>
      <c r="D10" s="88">
        <v>2</v>
      </c>
      <c r="E10" s="11">
        <v>3</v>
      </c>
      <c r="F10" s="12">
        <v>4</v>
      </c>
      <c r="G10" s="12">
        <v>5</v>
      </c>
      <c r="H10" s="13">
        <v>6</v>
      </c>
      <c r="I10" s="76">
        <v>9</v>
      </c>
      <c r="J10" s="12">
        <v>10</v>
      </c>
      <c r="K10" s="13">
        <v>11</v>
      </c>
      <c r="L10" s="124">
        <v>15</v>
      </c>
      <c r="M10" s="127">
        <v>16</v>
      </c>
      <c r="N10" s="125">
        <v>17</v>
      </c>
      <c r="O10" s="14">
        <v>21</v>
      </c>
      <c r="P10" s="15">
        <v>22</v>
      </c>
      <c r="R10" s="73"/>
    </row>
    <row r="11" spans="1:18" ht="31.5" customHeight="1" thickBot="1">
      <c r="A11" s="132"/>
      <c r="B11" s="108" t="s">
        <v>10</v>
      </c>
      <c r="C11" s="115" t="s">
        <v>11</v>
      </c>
      <c r="D11" s="89" t="s">
        <v>12</v>
      </c>
      <c r="E11" s="54">
        <v>10</v>
      </c>
      <c r="F11" s="55">
        <f>F12+F13+F14+F15+F19+F20</f>
        <v>757.85</v>
      </c>
      <c r="G11" s="55">
        <f aca="true" t="shared" si="0" ref="G11:N11">G12+G13+G14+G15+G19+G20</f>
        <v>84.02</v>
      </c>
      <c r="H11" s="55">
        <f t="shared" si="0"/>
        <v>71.42</v>
      </c>
      <c r="I11" s="55">
        <f t="shared" si="0"/>
        <v>300.15999999999997</v>
      </c>
      <c r="J11" s="55">
        <f t="shared" si="0"/>
        <v>28.3</v>
      </c>
      <c r="K11" s="55">
        <f t="shared" si="0"/>
        <v>24.9</v>
      </c>
      <c r="L11" s="55">
        <f t="shared" si="0"/>
        <v>151.708</v>
      </c>
      <c r="M11" s="55">
        <f t="shared" si="0"/>
        <v>16.47</v>
      </c>
      <c r="N11" s="55">
        <f t="shared" si="0"/>
        <v>13.505</v>
      </c>
      <c r="O11" s="16" t="e">
        <f>SUM(O12:O14,O15,O19,O20)</f>
        <v>#REF!</v>
      </c>
      <c r="P11" s="17" t="e">
        <f>SUM(P12:P14,P15,P19,P20)</f>
        <v>#REF!</v>
      </c>
      <c r="R11" s="73"/>
    </row>
    <row r="12" spans="1:18" s="20" customFormat="1" ht="47.25" customHeight="1" thickTop="1">
      <c r="A12" s="133"/>
      <c r="B12" s="110" t="s">
        <v>10</v>
      </c>
      <c r="C12" s="116" t="s">
        <v>13</v>
      </c>
      <c r="D12" s="90" t="s">
        <v>14</v>
      </c>
      <c r="E12" s="69">
        <v>2</v>
      </c>
      <c r="F12" s="70">
        <v>98.85</v>
      </c>
      <c r="G12" s="70">
        <v>84.02</v>
      </c>
      <c r="H12" s="71">
        <v>71.42</v>
      </c>
      <c r="I12" s="77">
        <v>32.16</v>
      </c>
      <c r="J12" s="70">
        <v>28.3</v>
      </c>
      <c r="K12" s="71">
        <v>24.9</v>
      </c>
      <c r="L12" s="48">
        <v>20.088</v>
      </c>
      <c r="M12" s="50">
        <v>16.47</v>
      </c>
      <c r="N12" s="52">
        <v>13.505</v>
      </c>
      <c r="O12" s="18" t="e">
        <f>#REF!+#REF!+#REF!</f>
        <v>#REF!</v>
      </c>
      <c r="P12" s="19" t="e">
        <f>#REF!+#REF!+#REF!</f>
        <v>#REF!</v>
      </c>
      <c r="R12" s="74"/>
    </row>
    <row r="13" spans="1:18" s="20" customFormat="1" ht="15.75" customHeight="1">
      <c r="A13" s="133"/>
      <c r="B13" s="110" t="s">
        <v>10</v>
      </c>
      <c r="C13" s="117" t="s">
        <v>15</v>
      </c>
      <c r="D13" s="91" t="s">
        <v>16</v>
      </c>
      <c r="E13" s="48"/>
      <c r="F13" s="50"/>
      <c r="G13" s="50"/>
      <c r="H13" s="52"/>
      <c r="I13" s="78"/>
      <c r="J13" s="50"/>
      <c r="K13" s="52"/>
      <c r="L13" s="48"/>
      <c r="M13" s="50"/>
      <c r="N13" s="52"/>
      <c r="O13" s="18" t="e">
        <f>#REF!+#REF!+#REF!</f>
        <v>#REF!</v>
      </c>
      <c r="P13" s="19" t="e">
        <f>#REF!+#REF!+#REF!</f>
        <v>#REF!</v>
      </c>
      <c r="R13" s="74"/>
    </row>
    <row r="14" spans="1:18" s="20" customFormat="1" ht="31.5" customHeight="1">
      <c r="A14" s="133"/>
      <c r="B14" s="110" t="s">
        <v>10</v>
      </c>
      <c r="C14" s="118" t="s">
        <v>17</v>
      </c>
      <c r="D14" s="92" t="s">
        <v>18</v>
      </c>
      <c r="E14" s="48">
        <v>0</v>
      </c>
      <c r="F14" s="50">
        <v>131.8</v>
      </c>
      <c r="G14" s="50"/>
      <c r="H14" s="52"/>
      <c r="I14" s="78">
        <v>51.6</v>
      </c>
      <c r="J14" s="50"/>
      <c r="K14" s="52"/>
      <c r="L14" s="48">
        <v>22.32</v>
      </c>
      <c r="M14" s="50"/>
      <c r="N14" s="52"/>
      <c r="O14" s="18" t="e">
        <f>#REF!+#REF!+#REF!</f>
        <v>#REF!</v>
      </c>
      <c r="P14" s="19" t="e">
        <f>#REF!+#REF!+#REF!</f>
        <v>#REF!</v>
      </c>
      <c r="R14" s="74"/>
    </row>
    <row r="15" spans="1:18" s="20" customFormat="1" ht="31.5" customHeight="1">
      <c r="A15" s="133"/>
      <c r="B15" s="110" t="s">
        <v>10</v>
      </c>
      <c r="C15" s="118" t="s">
        <v>19</v>
      </c>
      <c r="D15" s="91" t="s">
        <v>35</v>
      </c>
      <c r="E15" s="48"/>
      <c r="F15" s="50">
        <f>SUM(F16:F18)</f>
        <v>0</v>
      </c>
      <c r="G15" s="50">
        <f aca="true" t="shared" si="1" ref="G15:N15">SUM(G16:G18)</f>
        <v>0</v>
      </c>
      <c r="H15" s="50">
        <f t="shared" si="1"/>
        <v>0</v>
      </c>
      <c r="I15" s="50">
        <f t="shared" si="1"/>
        <v>2</v>
      </c>
      <c r="J15" s="50">
        <f t="shared" si="1"/>
        <v>0</v>
      </c>
      <c r="K15" s="50">
        <f t="shared" si="1"/>
        <v>0</v>
      </c>
      <c r="L15" s="50">
        <f t="shared" si="1"/>
        <v>10</v>
      </c>
      <c r="M15" s="50">
        <f t="shared" si="1"/>
        <v>0</v>
      </c>
      <c r="N15" s="50">
        <f t="shared" si="1"/>
        <v>0</v>
      </c>
      <c r="O15" s="18" t="e">
        <f>#REF!+#REF!+#REF!</f>
        <v>#REF!</v>
      </c>
      <c r="P15" s="19" t="e">
        <f>#REF!+#REF!+#REF!</f>
        <v>#REF!</v>
      </c>
      <c r="R15" s="74"/>
    </row>
    <row r="16" spans="1:18" s="24" customFormat="1" ht="47.25" customHeight="1">
      <c r="A16" s="133"/>
      <c r="B16" s="111"/>
      <c r="C16" s="119" t="s">
        <v>33</v>
      </c>
      <c r="D16" s="93" t="s">
        <v>62</v>
      </c>
      <c r="E16" s="31"/>
      <c r="F16" s="32"/>
      <c r="G16" s="32"/>
      <c r="H16" s="33"/>
      <c r="I16" s="79">
        <v>2</v>
      </c>
      <c r="J16" s="51"/>
      <c r="K16" s="21"/>
      <c r="L16" s="126"/>
      <c r="M16" s="51"/>
      <c r="N16" s="21"/>
      <c r="O16" s="22"/>
      <c r="P16" s="23"/>
      <c r="R16" s="86"/>
    </row>
    <row r="17" spans="1:18" s="24" customFormat="1" ht="31.5" customHeight="1">
      <c r="A17" s="133"/>
      <c r="B17" s="111"/>
      <c r="C17" s="119" t="s">
        <v>51</v>
      </c>
      <c r="D17" s="93" t="s">
        <v>61</v>
      </c>
      <c r="E17" s="31">
        <v>10</v>
      </c>
      <c r="F17" s="32"/>
      <c r="G17" s="32"/>
      <c r="H17" s="33"/>
      <c r="I17" s="79"/>
      <c r="J17" s="51"/>
      <c r="K17" s="21"/>
      <c r="L17" s="126"/>
      <c r="M17" s="51"/>
      <c r="N17" s="21"/>
      <c r="O17" s="22"/>
      <c r="P17" s="23"/>
      <c r="R17" s="86"/>
    </row>
    <row r="18" spans="1:18" s="24" customFormat="1" ht="31.5" customHeight="1">
      <c r="A18" s="133"/>
      <c r="B18" s="111"/>
      <c r="C18" s="119" t="s">
        <v>34</v>
      </c>
      <c r="D18" s="93" t="s">
        <v>63</v>
      </c>
      <c r="E18" s="31"/>
      <c r="F18" s="32"/>
      <c r="G18" s="32"/>
      <c r="H18" s="33"/>
      <c r="I18" s="79"/>
      <c r="J18" s="51"/>
      <c r="K18" s="21"/>
      <c r="L18" s="126">
        <v>10</v>
      </c>
      <c r="M18" s="51"/>
      <c r="N18" s="21"/>
      <c r="O18" s="22"/>
      <c r="P18" s="23"/>
      <c r="R18" s="86"/>
    </row>
    <row r="19" spans="1:18" s="20" customFormat="1" ht="15.75" customHeight="1">
      <c r="A19" s="133"/>
      <c r="B19" s="110" t="s">
        <v>10</v>
      </c>
      <c r="C19" s="118" t="s">
        <v>20</v>
      </c>
      <c r="D19" s="92" t="s">
        <v>21</v>
      </c>
      <c r="E19" s="48">
        <v>0</v>
      </c>
      <c r="F19" s="50">
        <v>527.2</v>
      </c>
      <c r="G19" s="50"/>
      <c r="H19" s="52"/>
      <c r="I19" s="78">
        <v>214.4</v>
      </c>
      <c r="J19" s="50"/>
      <c r="K19" s="52"/>
      <c r="L19" s="48">
        <v>89.3</v>
      </c>
      <c r="M19" s="50"/>
      <c r="N19" s="52"/>
      <c r="O19" s="18" t="e">
        <f>#REF!+#REF!+#REF!</f>
        <v>#REF!</v>
      </c>
      <c r="P19" s="19" t="e">
        <f>#REF!+#REF!+#REF!</f>
        <v>#REF!</v>
      </c>
      <c r="R19" s="74"/>
    </row>
    <row r="20" spans="1:18" s="20" customFormat="1" ht="31.5" customHeight="1">
      <c r="A20" s="133"/>
      <c r="B20" s="110" t="s">
        <v>10</v>
      </c>
      <c r="C20" s="118" t="s">
        <v>22</v>
      </c>
      <c r="D20" s="92" t="s">
        <v>23</v>
      </c>
      <c r="E20" s="48">
        <v>10</v>
      </c>
      <c r="F20" s="50">
        <f>F21</f>
        <v>0</v>
      </c>
      <c r="G20" s="50">
        <f aca="true" t="shared" si="2" ref="G20:N20">G21</f>
        <v>0</v>
      </c>
      <c r="H20" s="50">
        <f t="shared" si="2"/>
        <v>0</v>
      </c>
      <c r="I20" s="50">
        <f t="shared" si="2"/>
        <v>0</v>
      </c>
      <c r="J20" s="50">
        <f t="shared" si="2"/>
        <v>0</v>
      </c>
      <c r="K20" s="50">
        <f t="shared" si="2"/>
        <v>0</v>
      </c>
      <c r="L20" s="50">
        <v>10</v>
      </c>
      <c r="M20" s="50">
        <f t="shared" si="2"/>
        <v>0</v>
      </c>
      <c r="N20" s="50">
        <f t="shared" si="2"/>
        <v>0</v>
      </c>
      <c r="O20" s="18" t="e">
        <f>#REF!+#REF!+#REF!</f>
        <v>#REF!</v>
      </c>
      <c r="P20" s="19" t="e">
        <f>#REF!+#REF!+#REF!</f>
        <v>#REF!</v>
      </c>
      <c r="R20" s="74"/>
    </row>
    <row r="21" spans="1:18" s="25" customFormat="1" ht="54" customHeight="1" thickBot="1">
      <c r="A21" s="133"/>
      <c r="B21" s="111"/>
      <c r="C21" s="119" t="s">
        <v>24</v>
      </c>
      <c r="D21" s="94" t="s">
        <v>55</v>
      </c>
      <c r="E21" s="58"/>
      <c r="F21" s="59"/>
      <c r="G21" s="59"/>
      <c r="H21" s="60"/>
      <c r="I21" s="80"/>
      <c r="J21" s="59"/>
      <c r="K21" s="60"/>
      <c r="L21" s="58"/>
      <c r="M21" s="59"/>
      <c r="N21" s="60"/>
      <c r="O21" s="18" t="e">
        <f>#REF!+#REF!+#REF!</f>
        <v>#REF!</v>
      </c>
      <c r="P21" s="19" t="e">
        <f>#REF!+#REF!+#REF!</f>
        <v>#REF!</v>
      </c>
      <c r="R21" s="87"/>
    </row>
    <row r="22" spans="1:18" ht="15.75" customHeight="1" thickBot="1" thickTop="1">
      <c r="A22" s="30"/>
      <c r="B22" s="108" t="s">
        <v>10</v>
      </c>
      <c r="C22" s="120" t="s">
        <v>25</v>
      </c>
      <c r="D22" s="95" t="s">
        <v>26</v>
      </c>
      <c r="E22" s="56">
        <v>10</v>
      </c>
      <c r="F22" s="57">
        <f>F23+F41</f>
        <v>757.9</v>
      </c>
      <c r="G22" s="57">
        <f aca="true" t="shared" si="3" ref="G22:N22">G23+G41</f>
        <v>84</v>
      </c>
      <c r="H22" s="57">
        <f t="shared" si="3"/>
        <v>71.4</v>
      </c>
      <c r="I22" s="57">
        <f t="shared" si="3"/>
        <v>300.2</v>
      </c>
      <c r="J22" s="57">
        <f t="shared" si="3"/>
        <v>28.3</v>
      </c>
      <c r="K22" s="57">
        <f t="shared" si="3"/>
        <v>24.9</v>
      </c>
      <c r="L22" s="57">
        <f t="shared" si="3"/>
        <v>151.7</v>
      </c>
      <c r="M22" s="57">
        <f t="shared" si="3"/>
        <v>16.5</v>
      </c>
      <c r="N22" s="57">
        <f t="shared" si="3"/>
        <v>13.5</v>
      </c>
      <c r="O22" s="26" t="e">
        <f>#REF!+#REF!+#REF!</f>
        <v>#REF!</v>
      </c>
      <c r="P22" s="27" t="e">
        <f>#REF!+#REF!+#REF!</f>
        <v>#REF!</v>
      </c>
      <c r="R22" s="73"/>
    </row>
    <row r="23" spans="1:18" s="24" customFormat="1" ht="47.25" customHeight="1" thickTop="1">
      <c r="A23" s="98"/>
      <c r="B23" s="111" t="s">
        <v>10</v>
      </c>
      <c r="C23" s="121" t="s">
        <v>27</v>
      </c>
      <c r="D23" s="90" t="s">
        <v>31</v>
      </c>
      <c r="E23" s="69">
        <v>10</v>
      </c>
      <c r="F23" s="70">
        <f>SUM(F24:F40)</f>
        <v>757.9</v>
      </c>
      <c r="G23" s="70">
        <f aca="true" t="shared" si="4" ref="G23:N23">SUM(G24:G40)</f>
        <v>84</v>
      </c>
      <c r="H23" s="70">
        <f t="shared" si="4"/>
        <v>71.4</v>
      </c>
      <c r="I23" s="70">
        <f t="shared" si="4"/>
        <v>300.2</v>
      </c>
      <c r="J23" s="70">
        <f t="shared" si="4"/>
        <v>28.3</v>
      </c>
      <c r="K23" s="70">
        <f t="shared" si="4"/>
        <v>24.9</v>
      </c>
      <c r="L23" s="70">
        <f t="shared" si="4"/>
        <v>151.7</v>
      </c>
      <c r="M23" s="70">
        <f t="shared" si="4"/>
        <v>16.5</v>
      </c>
      <c r="N23" s="70">
        <f t="shared" si="4"/>
        <v>13.5</v>
      </c>
      <c r="O23" s="28" t="e">
        <f>SUM(O24:O40)</f>
        <v>#REF!</v>
      </c>
      <c r="P23" s="29" t="e">
        <f>SUM(P24:P40)</f>
        <v>#REF!</v>
      </c>
      <c r="R23" s="86"/>
    </row>
    <row r="24" spans="1:18" ht="61.5" customHeight="1">
      <c r="A24" s="30"/>
      <c r="B24" s="108"/>
      <c r="C24" s="7" t="s">
        <v>28</v>
      </c>
      <c r="D24" s="93" t="s">
        <v>64</v>
      </c>
      <c r="E24" s="31"/>
      <c r="F24" s="32"/>
      <c r="G24" s="32"/>
      <c r="H24" s="33"/>
      <c r="I24" s="36">
        <v>25</v>
      </c>
      <c r="J24" s="34"/>
      <c r="K24" s="38"/>
      <c r="L24" s="36"/>
      <c r="M24" s="34"/>
      <c r="N24" s="38"/>
      <c r="O24" s="36" t="e">
        <f>#REF!+#REF!+#REF!</f>
        <v>#REF!</v>
      </c>
      <c r="P24" s="37" t="e">
        <f>#REF!+#REF!+#REF!</f>
        <v>#REF!</v>
      </c>
      <c r="R24" s="73"/>
    </row>
    <row r="25" spans="1:18" ht="54" customHeight="1">
      <c r="A25" s="30"/>
      <c r="B25" s="108"/>
      <c r="C25" s="7" t="s">
        <v>36</v>
      </c>
      <c r="D25" s="93" t="s">
        <v>65</v>
      </c>
      <c r="E25" s="31"/>
      <c r="F25" s="32"/>
      <c r="G25" s="32"/>
      <c r="H25" s="33"/>
      <c r="I25" s="36">
        <v>40</v>
      </c>
      <c r="J25" s="34"/>
      <c r="K25" s="38"/>
      <c r="L25" s="36"/>
      <c r="M25" s="34"/>
      <c r="N25" s="38"/>
      <c r="O25" s="36"/>
      <c r="P25" s="37"/>
      <c r="R25" s="73"/>
    </row>
    <row r="26" spans="1:18" ht="48.75" customHeight="1">
      <c r="A26" s="30"/>
      <c r="B26" s="108"/>
      <c r="C26" s="7" t="s">
        <v>37</v>
      </c>
      <c r="D26" s="93" t="s">
        <v>66</v>
      </c>
      <c r="E26" s="31"/>
      <c r="F26" s="32"/>
      <c r="G26" s="32"/>
      <c r="H26" s="33"/>
      <c r="I26" s="36">
        <v>35</v>
      </c>
      <c r="J26" s="34"/>
      <c r="K26" s="38"/>
      <c r="L26" s="36"/>
      <c r="M26" s="34"/>
      <c r="N26" s="38"/>
      <c r="O26" s="36"/>
      <c r="P26" s="37"/>
      <c r="R26" s="73"/>
    </row>
    <row r="27" spans="1:18" ht="48.75" customHeight="1">
      <c r="A27" s="30"/>
      <c r="B27" s="108"/>
      <c r="C27" s="7" t="s">
        <v>38</v>
      </c>
      <c r="D27" s="93" t="s">
        <v>67</v>
      </c>
      <c r="E27" s="31"/>
      <c r="F27" s="32"/>
      <c r="G27" s="32"/>
      <c r="H27" s="83"/>
      <c r="I27" s="36">
        <v>35</v>
      </c>
      <c r="J27" s="34"/>
      <c r="K27" s="38"/>
      <c r="L27" s="36"/>
      <c r="M27" s="34"/>
      <c r="N27" s="38"/>
      <c r="O27" s="36"/>
      <c r="P27" s="37"/>
      <c r="R27" s="73"/>
    </row>
    <row r="28" spans="1:18" ht="49.5" customHeight="1">
      <c r="A28" s="30"/>
      <c r="B28" s="108"/>
      <c r="C28" s="7" t="s">
        <v>39</v>
      </c>
      <c r="D28" s="93" t="s">
        <v>68</v>
      </c>
      <c r="E28" s="31"/>
      <c r="F28" s="32"/>
      <c r="G28" s="32"/>
      <c r="H28" s="33"/>
      <c r="I28" s="36">
        <v>40</v>
      </c>
      <c r="J28" s="34"/>
      <c r="K28" s="38"/>
      <c r="L28" s="36"/>
      <c r="M28" s="34"/>
      <c r="N28" s="38"/>
      <c r="O28" s="36"/>
      <c r="P28" s="37"/>
      <c r="R28" s="73"/>
    </row>
    <row r="29" spans="1:18" ht="53.25" customHeight="1">
      <c r="A29" s="30"/>
      <c r="B29" s="108"/>
      <c r="C29" s="7" t="s">
        <v>40</v>
      </c>
      <c r="D29" s="93" t="s">
        <v>69</v>
      </c>
      <c r="E29" s="31"/>
      <c r="F29" s="32"/>
      <c r="G29" s="32"/>
      <c r="H29" s="33"/>
      <c r="I29" s="36">
        <v>35</v>
      </c>
      <c r="J29" s="34"/>
      <c r="K29" s="38"/>
      <c r="L29" s="36"/>
      <c r="M29" s="34"/>
      <c r="N29" s="38"/>
      <c r="O29" s="36"/>
      <c r="P29" s="37"/>
      <c r="R29" s="73"/>
    </row>
    <row r="30" spans="1:18" ht="45.75" customHeight="1">
      <c r="A30" s="30"/>
      <c r="B30" s="108"/>
      <c r="C30" s="7" t="s">
        <v>41</v>
      </c>
      <c r="D30" s="93" t="s">
        <v>70</v>
      </c>
      <c r="E30" s="31"/>
      <c r="F30" s="32"/>
      <c r="G30" s="32"/>
      <c r="H30" s="33"/>
      <c r="I30" s="36">
        <v>40</v>
      </c>
      <c r="J30" s="34"/>
      <c r="K30" s="38"/>
      <c r="L30" s="36"/>
      <c r="M30" s="34"/>
      <c r="N30" s="38"/>
      <c r="O30" s="36"/>
      <c r="P30" s="37"/>
      <c r="R30" s="73"/>
    </row>
    <row r="31" spans="1:18" ht="31.5" customHeight="1">
      <c r="A31" s="30"/>
      <c r="B31" s="108"/>
      <c r="C31" s="7" t="s">
        <v>42</v>
      </c>
      <c r="D31" s="93" t="s">
        <v>76</v>
      </c>
      <c r="E31" s="31"/>
      <c r="F31" s="32"/>
      <c r="G31" s="32"/>
      <c r="H31" s="33"/>
      <c r="I31" s="36"/>
      <c r="J31" s="34"/>
      <c r="K31" s="38"/>
      <c r="L31" s="36"/>
      <c r="M31" s="34"/>
      <c r="N31" s="38"/>
      <c r="O31" s="36" t="e">
        <f>#REF!+#REF!+#REF!</f>
        <v>#REF!</v>
      </c>
      <c r="P31" s="37" t="e">
        <f>#REF!+#REF!+#REF!</f>
        <v>#REF!</v>
      </c>
      <c r="R31" s="73"/>
    </row>
    <row r="32" spans="1:18" ht="39.75" customHeight="1">
      <c r="A32" s="30"/>
      <c r="B32" s="108"/>
      <c r="C32" s="7" t="s">
        <v>43</v>
      </c>
      <c r="D32" s="93" t="s">
        <v>52</v>
      </c>
      <c r="E32" s="31"/>
      <c r="F32" s="32"/>
      <c r="G32" s="32"/>
      <c r="H32" s="33"/>
      <c r="I32" s="36"/>
      <c r="J32" s="34"/>
      <c r="K32" s="38"/>
      <c r="L32" s="36">
        <v>10</v>
      </c>
      <c r="M32" s="34"/>
      <c r="N32" s="38"/>
      <c r="O32" s="36"/>
      <c r="P32" s="37"/>
      <c r="R32" s="73"/>
    </row>
    <row r="33" spans="1:18" ht="43.5" customHeight="1">
      <c r="A33" s="30"/>
      <c r="B33" s="108"/>
      <c r="C33" s="7" t="s">
        <v>44</v>
      </c>
      <c r="D33" s="93" t="s">
        <v>53</v>
      </c>
      <c r="E33" s="31"/>
      <c r="F33" s="32"/>
      <c r="G33" s="32"/>
      <c r="H33" s="33"/>
      <c r="I33" s="36"/>
      <c r="J33" s="34"/>
      <c r="K33" s="38"/>
      <c r="L33" s="36">
        <v>3</v>
      </c>
      <c r="M33" s="34"/>
      <c r="N33" s="38"/>
      <c r="O33" s="36"/>
      <c r="P33" s="37"/>
      <c r="R33" s="73"/>
    </row>
    <row r="34" spans="1:18" ht="31.5" customHeight="1">
      <c r="A34" s="30"/>
      <c r="B34" s="108"/>
      <c r="C34" s="7" t="s">
        <v>45</v>
      </c>
      <c r="D34" s="93" t="s">
        <v>75</v>
      </c>
      <c r="E34" s="31"/>
      <c r="F34" s="32"/>
      <c r="G34" s="32"/>
      <c r="H34" s="33"/>
      <c r="I34" s="36">
        <v>32.2</v>
      </c>
      <c r="J34" s="34"/>
      <c r="K34" s="38">
        <v>24.9</v>
      </c>
      <c r="L34" s="36">
        <v>111.6</v>
      </c>
      <c r="M34" s="34"/>
      <c r="N34" s="38"/>
      <c r="O34" s="36"/>
      <c r="P34" s="37"/>
      <c r="R34" s="73"/>
    </row>
    <row r="35" spans="1:18" ht="45.75" customHeight="1">
      <c r="A35" s="30"/>
      <c r="B35" s="108"/>
      <c r="C35" s="7" t="s">
        <v>46</v>
      </c>
      <c r="D35" s="93" t="s">
        <v>71</v>
      </c>
      <c r="E35" s="31"/>
      <c r="F35" s="32"/>
      <c r="G35" s="32"/>
      <c r="H35" s="33"/>
      <c r="I35" s="36"/>
      <c r="J35" s="34"/>
      <c r="K35" s="38"/>
      <c r="L35" s="36">
        <v>2</v>
      </c>
      <c r="M35" s="34"/>
      <c r="N35" s="38"/>
      <c r="O35" s="36"/>
      <c r="P35" s="37"/>
      <c r="R35" s="73"/>
    </row>
    <row r="36" spans="1:18" ht="37.5" customHeight="1">
      <c r="A36" s="30"/>
      <c r="B36" s="108"/>
      <c r="C36" s="7" t="s">
        <v>47</v>
      </c>
      <c r="D36" s="93" t="s">
        <v>72</v>
      </c>
      <c r="E36" s="31"/>
      <c r="F36" s="32"/>
      <c r="G36" s="32"/>
      <c r="H36" s="33"/>
      <c r="I36" s="36"/>
      <c r="J36" s="34">
        <v>28.3</v>
      </c>
      <c r="K36" s="38"/>
      <c r="L36" s="36"/>
      <c r="M36" s="34"/>
      <c r="N36" s="38"/>
      <c r="O36" s="36"/>
      <c r="P36" s="37"/>
      <c r="R36" s="73"/>
    </row>
    <row r="37" spans="1:18" ht="37.5" customHeight="1">
      <c r="A37" s="30"/>
      <c r="B37" s="108"/>
      <c r="C37" s="7" t="s">
        <v>48</v>
      </c>
      <c r="D37" s="93" t="s">
        <v>73</v>
      </c>
      <c r="E37" s="31"/>
      <c r="F37" s="32"/>
      <c r="G37" s="32"/>
      <c r="H37" s="33"/>
      <c r="I37" s="36">
        <v>18</v>
      </c>
      <c r="J37" s="34"/>
      <c r="K37" s="38"/>
      <c r="L37" s="36"/>
      <c r="M37" s="34"/>
      <c r="N37" s="38"/>
      <c r="O37" s="36"/>
      <c r="P37" s="37"/>
      <c r="R37" s="73"/>
    </row>
    <row r="38" spans="1:18" ht="45.75" customHeight="1">
      <c r="A38" s="30"/>
      <c r="B38" s="108"/>
      <c r="C38" s="7" t="s">
        <v>49</v>
      </c>
      <c r="D38" s="93" t="s">
        <v>54</v>
      </c>
      <c r="E38" s="35"/>
      <c r="F38" s="34"/>
      <c r="G38" s="34"/>
      <c r="H38" s="38"/>
      <c r="I38" s="81"/>
      <c r="J38" s="40"/>
      <c r="K38" s="85"/>
      <c r="L38" s="36">
        <v>5</v>
      </c>
      <c r="M38" s="34"/>
      <c r="N38" s="38"/>
      <c r="O38" s="36"/>
      <c r="P38" s="37"/>
      <c r="R38" s="73"/>
    </row>
    <row r="39" spans="1:18" ht="45.75" customHeight="1">
      <c r="A39" s="30"/>
      <c r="B39" s="108"/>
      <c r="C39" s="7" t="s">
        <v>50</v>
      </c>
      <c r="D39" s="93" t="s">
        <v>83</v>
      </c>
      <c r="E39" s="35"/>
      <c r="F39" s="34"/>
      <c r="G39" s="34"/>
      <c r="H39" s="38"/>
      <c r="I39" s="81"/>
      <c r="J39" s="40"/>
      <c r="K39" s="85"/>
      <c r="L39" s="36">
        <v>20.1</v>
      </c>
      <c r="M39" s="34">
        <v>16.5</v>
      </c>
      <c r="N39" s="38">
        <v>13.5</v>
      </c>
      <c r="O39" s="36"/>
      <c r="P39" s="37"/>
      <c r="R39" s="73"/>
    </row>
    <row r="40" spans="1:18" ht="60" customHeight="1" thickBot="1">
      <c r="A40" s="30"/>
      <c r="B40" s="108"/>
      <c r="C40" s="122" t="s">
        <v>84</v>
      </c>
      <c r="D40" s="61" t="s">
        <v>74</v>
      </c>
      <c r="E40" s="62"/>
      <c r="F40" s="63">
        <v>757.9</v>
      </c>
      <c r="G40" s="63">
        <v>84</v>
      </c>
      <c r="H40" s="64">
        <v>71.4</v>
      </c>
      <c r="I40" s="101"/>
      <c r="J40" s="102"/>
      <c r="K40" s="103"/>
      <c r="L40" s="82"/>
      <c r="M40" s="39"/>
      <c r="N40" s="65"/>
      <c r="O40" s="36"/>
      <c r="P40" s="37"/>
      <c r="R40" s="73"/>
    </row>
    <row r="41" spans="1:18" ht="24.75" customHeight="1" thickBot="1">
      <c r="A41" s="99"/>
      <c r="B41" s="112" t="s">
        <v>10</v>
      </c>
      <c r="C41" s="123" t="s">
        <v>29</v>
      </c>
      <c r="D41" s="96" t="s">
        <v>30</v>
      </c>
      <c r="E41" s="66">
        <v>0</v>
      </c>
      <c r="F41" s="67">
        <v>0</v>
      </c>
      <c r="G41" s="67">
        <v>0</v>
      </c>
      <c r="H41" s="100">
        <v>0</v>
      </c>
      <c r="I41" s="104">
        <v>0</v>
      </c>
      <c r="J41" s="104">
        <v>0</v>
      </c>
      <c r="K41" s="104">
        <v>0</v>
      </c>
      <c r="L41" s="84">
        <v>0</v>
      </c>
      <c r="M41" s="67">
        <v>0</v>
      </c>
      <c r="N41" s="68">
        <v>0</v>
      </c>
      <c r="O41" s="41" t="e">
        <f>#REF!+#REF!+#REF!</f>
        <v>#REF!</v>
      </c>
      <c r="P41" s="42" t="e">
        <f>#REF!+#REF!+#REF!</f>
        <v>#REF!</v>
      </c>
      <c r="R41" s="73"/>
    </row>
    <row r="42" spans="1:16" ht="18" customHeight="1" thickBot="1">
      <c r="A42" s="43"/>
      <c r="B42" s="43"/>
      <c r="C42" s="43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44"/>
      <c r="P42" s="42"/>
    </row>
    <row r="43" spans="1:16" ht="18" customHeight="1" thickBot="1">
      <c r="A43" s="43"/>
      <c r="B43" s="43"/>
      <c r="C43" s="43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44"/>
      <c r="P43" s="42"/>
    </row>
    <row r="44" spans="1:16" ht="18" customHeight="1" thickBot="1">
      <c r="A44" s="43"/>
      <c r="B44" s="43"/>
      <c r="C44" s="43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44"/>
      <c r="P44" s="42"/>
    </row>
    <row r="45" spans="5:16" ht="12.75" customHeight="1" thickBot="1"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34"/>
      <c r="P45" s="135"/>
    </row>
    <row r="46" spans="3:16" s="46" customFormat="1" ht="12.75" customHeight="1" thickBot="1">
      <c r="C46" s="3"/>
      <c r="D46" s="3" t="s">
        <v>60</v>
      </c>
      <c r="E46" s="45"/>
      <c r="F46" s="45"/>
      <c r="G46" s="45"/>
      <c r="H46" s="45"/>
      <c r="I46" s="45"/>
      <c r="J46" s="45"/>
      <c r="K46" s="3"/>
      <c r="L46" s="45"/>
      <c r="M46" s="45"/>
      <c r="N46" s="45"/>
      <c r="O46" s="47" t="e">
        <f>O22/O11*100</f>
        <v>#REF!</v>
      </c>
      <c r="P46" s="42" t="e">
        <f>P22/P11*100</f>
        <v>#REF!</v>
      </c>
    </row>
    <row r="47" spans="5:14" ht="15.75">
      <c r="E47" s="45"/>
      <c r="F47" s="45"/>
      <c r="G47" s="45"/>
      <c r="H47" s="45"/>
      <c r="I47" s="45"/>
      <c r="J47" s="45"/>
      <c r="L47" s="45"/>
      <c r="M47" s="45"/>
      <c r="N47" s="45"/>
    </row>
    <row r="48" spans="5:14" ht="12.75" customHeight="1"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5:14" ht="12.75" customHeight="1"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5:14" ht="12.75" customHeight="1"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5:14" ht="12.75" customHeight="1"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5:14" ht="12.75" customHeight="1"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5:14" ht="12.75" customHeight="1"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5:14" ht="12.75" customHeight="1"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5:14" ht="12.75" customHeight="1"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5:14" ht="12.75" customHeight="1"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5:14" ht="12.75" customHeight="1"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5:14" ht="12.75" customHeight="1"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5:14" ht="12.75" customHeight="1"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5:14" ht="12.75" customHeight="1"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5:14" ht="12.75" customHeight="1"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5:14" ht="12.75" customHeight="1"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5:14" ht="12.75" customHeight="1"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5:14" ht="12.75" customHeight="1"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5:14" ht="12.75" customHeight="1"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5:14" ht="12.75" customHeight="1"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5:14" ht="12.75" customHeight="1"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5:14" ht="12.75" customHeight="1"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5:14" ht="12.75" customHeight="1"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5:14" ht="12.75" customHeight="1"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5:14" ht="12.75" customHeight="1"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5:14" ht="12.75" customHeight="1"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5:14" ht="12.75" customHeight="1"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5:14" ht="12.75" customHeight="1"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5:14" ht="12.75" customHeight="1"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5:14" ht="12.75" customHeight="1"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5:14" ht="12.75" customHeight="1"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5:14" ht="12.75" customHeight="1"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5:14" ht="12.75" customHeight="1"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5:14" ht="12.75" customHeight="1"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5:14" ht="12.75" customHeight="1"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5:14" ht="12.75" customHeight="1"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5:14" ht="12.75" customHeight="1"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5:14" ht="12.75" customHeight="1"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5:14" ht="12.75" customHeight="1"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5:14" ht="12.75" customHeight="1"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5:14" ht="12.75" customHeight="1"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5:14" ht="12.75" customHeight="1"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5:14" ht="12.75" customHeight="1"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5:14" ht="12.75" customHeight="1"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5:14" ht="12.75" customHeight="1"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5:14" ht="12.75" customHeight="1"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5:14" ht="12.75" customHeight="1"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5:14" ht="12.75" customHeight="1"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5:14" ht="12.75" customHeight="1"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5:14" ht="12.75" customHeight="1"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5:14" ht="12.75" customHeight="1"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5:14" ht="12.75" customHeight="1"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5:14" ht="12.75" customHeight="1"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5:14" ht="12.75" customHeight="1"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5:14" ht="12.75" customHeight="1"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5:14" ht="12.75" customHeight="1"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5:14" ht="12.75" customHeight="1"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5:14" ht="12.75" customHeight="1"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5:14" ht="12.75" customHeight="1"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5:14" ht="12.75" customHeight="1"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5:14" ht="12.75" customHeight="1"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5:14" ht="12.75" customHeight="1"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5:14" ht="12.75" customHeight="1"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5:14" ht="12.75" customHeight="1"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5:14" ht="12.75" customHeight="1"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5:14" ht="12.75" customHeight="1"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5:14" ht="12.75" customHeight="1"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5:14" ht="12.75" customHeight="1"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5:14" ht="12.75" customHeight="1"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5:14" ht="12.75" customHeight="1"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5:14" ht="12.75" customHeight="1"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5:14" ht="12.75" customHeight="1"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5:14" ht="12.75" customHeight="1"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5:14" ht="12.75" customHeight="1"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5:14" ht="12.75" customHeight="1"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5:14" ht="12.75" customHeight="1"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5:14" ht="12.75" customHeight="1"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5:14" ht="12.75" customHeight="1"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5:14" ht="12.75" customHeight="1"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5:14" ht="12.75" customHeight="1"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</sheetData>
  <sheetProtection/>
  <mergeCells count="11">
    <mergeCell ref="C6:N6"/>
    <mergeCell ref="O8:P8"/>
    <mergeCell ref="E8:H8"/>
    <mergeCell ref="I8:K8"/>
    <mergeCell ref="L8:N8"/>
    <mergeCell ref="D8:D9"/>
    <mergeCell ref="A8:A9"/>
    <mergeCell ref="B8:B9"/>
    <mergeCell ref="A11:A21"/>
    <mergeCell ref="O45:P45"/>
    <mergeCell ref="C8:C9"/>
  </mergeCells>
  <conditionalFormatting sqref="L41:N44 D40:K44 D24:H26 H28:H37 D27:G37 D21:N21 D16:N18 D38:H38 I24:N38 D39:N39">
    <cfRule type="expression" priority="1" dxfId="0" stopIfTrue="1">
      <formula>LEN(TRIM(D16))&gt;0</formula>
    </cfRule>
  </conditionalFormatting>
  <printOptions/>
  <pageMargins left="0.3937007874015748" right="0.75" top="0.3937007874015748" bottom="0.5118110236220472" header="0.3937007874015748" footer="0.15748031496062992"/>
  <pageSetup fitToHeight="3"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"Klaipedos energija"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Gaidiene</dc:creator>
  <cp:keywords/>
  <dc:description/>
  <cp:lastModifiedBy>Comp</cp:lastModifiedBy>
  <cp:lastPrinted>2012-10-31T13:30:57Z</cp:lastPrinted>
  <dcterms:created xsi:type="dcterms:W3CDTF">2008-07-18T05:03:15Z</dcterms:created>
  <dcterms:modified xsi:type="dcterms:W3CDTF">2012-11-02T09:47:03Z</dcterms:modified>
  <cp:category/>
  <cp:version/>
  <cp:contentType/>
  <cp:contentStatus/>
</cp:coreProperties>
</file>