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55" windowHeight="5700" activeTab="0"/>
  </bookViews>
  <sheets>
    <sheet name="pajamu ir islaidu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<sst xmlns="http://schemas.openxmlformats.org/spreadsheetml/2006/main" count="93" uniqueCount="86">
  <si>
    <t>Įvykdyta</t>
  </si>
  <si>
    <t>Žemės mokestis</t>
  </si>
  <si>
    <t>Mokestis už aplinkos teršimą</t>
  </si>
  <si>
    <t>Įmokos už išlaikymą švietimo, socialinės apsaugos ir kitose įstaigose</t>
  </si>
  <si>
    <t>Paveldimo turto mokestis</t>
  </si>
  <si>
    <t xml:space="preserve">priedas 1 </t>
  </si>
  <si>
    <t>Pajamų pavadinimas</t>
  </si>
  <si>
    <t>Mokestis už medžiojamų gyvūnų išteklius</t>
  </si>
  <si>
    <t>Kiti mokesčiai už valstybinius gamtos išteklius</t>
  </si>
  <si>
    <t>Kita tikslinė dotacija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</si>
  <si>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</si>
  <si>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</si>
  <si>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</si>
  <si>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</si>
  <si>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</si>
  <si>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</si>
  <si>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</si>
  <si>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</si>
  <si>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</si>
  <si>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</si>
  <si>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Funkcinės klasifikacijos kodas</t>
  </si>
  <si>
    <t>Išlaidos pagal funkcinę klasifikaciją</t>
  </si>
  <si>
    <t>Iš viso išlaidų(1+2+3+4+5+6+7+8+9+10)</t>
  </si>
  <si>
    <t xml:space="preserve">        skolintų lėšų likutis</t>
  </si>
  <si>
    <t>Lėšų likutis ataskaitinio laikotarpio pabaigoje(18+19+20):</t>
  </si>
  <si>
    <t>PATVIRTINTA</t>
  </si>
  <si>
    <t>kitos apyvartos lėšos dėl kredito įstaigų veiklos apribojimo</t>
  </si>
  <si>
    <t>Palūkanos už paskolas</t>
  </si>
  <si>
    <t>iš jų: apyvartinių lėšų likutis</t>
  </si>
  <si>
    <t xml:space="preserve">Pagėgių savivaldybės </t>
  </si>
  <si>
    <t xml:space="preserve">                                VYKDYMO ATASKAITA</t>
  </si>
  <si>
    <t>Metų pradžios lėšų likutis</t>
  </si>
  <si>
    <t>Atsargų realizavimo pajamos</t>
  </si>
  <si>
    <t>iš jo praėjusių metų nepanaudota pajamų dalis*</t>
  </si>
  <si>
    <t>x</t>
  </si>
  <si>
    <t xml:space="preserve">Gyventojų pajamų mokestis </t>
  </si>
  <si>
    <t>Pajamų ir pelno mokesčiai</t>
  </si>
  <si>
    <t>Nekilnojamojo turto mokestis</t>
  </si>
  <si>
    <t>Valstybinėms(valstybės perduotoms savivaldybėms) funkcijoms atlikti</t>
  </si>
  <si>
    <t>Mokinio krepšeliui finansuoti</t>
  </si>
  <si>
    <t xml:space="preserve">Dotacija savivaldybėms iš Europos Sąjungos, kitos tarptautinės finansinės paramos ir bendrojo finansavimo lėšų einamiesiems tikslams </t>
  </si>
  <si>
    <t>Kitos dotacijos einamiesiems tikslams</t>
  </si>
  <si>
    <t>Ilgalaikiam materialiajam turtui įsigyti</t>
  </si>
  <si>
    <t xml:space="preserve">Dotacija savivaldybėms iš Europos Sąjungos, kitos tarptautinės finansinės paramos ir bendrojo finansavimo lėšų turtui įsigyti </t>
  </si>
  <si>
    <t xml:space="preserve">Nuomos mokestis už valstybinę žemę </t>
  </si>
  <si>
    <t xml:space="preserve">Biudžetinių įstaigų pajamos už prekes ir paslaugas </t>
  </si>
  <si>
    <t>Pajamos už ilgalaikio ir trumpalaikio materialiojo turto nuomą</t>
  </si>
  <si>
    <t>Valstybės rinkliava</t>
  </si>
  <si>
    <t>Vietinė rinkliava</t>
  </si>
  <si>
    <t xml:space="preserve">Kiti mokesčiai  </t>
  </si>
  <si>
    <t>Pajamos iš baudų, konfiskuoto turto ir kitų netesybų</t>
  </si>
  <si>
    <t>Žemės realizavimo pajamos</t>
  </si>
  <si>
    <t>Kito ilgalaikio materialiojo turto realizavimo pajamos</t>
  </si>
  <si>
    <t>Įplaukos iš finansinio turto ir įsipareigojimų</t>
  </si>
  <si>
    <t>Trumpalaikės paskolos (gautos)</t>
  </si>
  <si>
    <t>Ilgalaikės paskolos (gautos)</t>
  </si>
  <si>
    <t xml:space="preserve">iš jo: praėjusių metų nepanaudota pajamų dalis, kuri viršija praėjusių metų panaudotus asignavimus </t>
  </si>
  <si>
    <t>Dotacijos iš kitų valdžios sektoriaus subjektų (14+15+16+17+18)</t>
  </si>
  <si>
    <t>Finansinio turto padidėjimo išlaidos (finansinio turto įsigijimo/investavimo išlaidos)</t>
  </si>
  <si>
    <t>Finansinių įsipareigojimų vykdymo išlaidos (grąžintos paskolos)</t>
  </si>
  <si>
    <t>Iš viso (11+12+13)</t>
  </si>
  <si>
    <t xml:space="preserve">Kitos dotacijos turtui įsigyti </t>
  </si>
  <si>
    <t>Dotacijos iš kitų valdžios sektoriaus subjektų turtui įsigyti (20+21+22+23)</t>
  </si>
  <si>
    <t xml:space="preserve">Kitos pajamos (25+32+38) </t>
  </si>
  <si>
    <t>Nuoma (28)</t>
  </si>
  <si>
    <t>Iš viso pajamų (1+11+24+39)</t>
  </si>
  <si>
    <t>Paskolos (gautos) (46+47)</t>
  </si>
  <si>
    <t>Iš viso (43+44+48)</t>
  </si>
  <si>
    <t>Materialiojo ir nematerialiojo turto realizavimo pajamos (40+41+42)</t>
  </si>
  <si>
    <t>Pajamos už prekes ir paslaugas (33+34+35+36+37)</t>
  </si>
  <si>
    <t>Mokesčiai už valstybinius gamtos išteklius (30+31)</t>
  </si>
  <si>
    <t>Turto pajamos (26+27+29)</t>
  </si>
  <si>
    <t>(eurais)</t>
  </si>
  <si>
    <t>Kitos neišvardintos pajamos</t>
  </si>
  <si>
    <t xml:space="preserve">PAGĖGIŲ SAVIVALDYBĖS 2022 METŲ BIUDŽETO PAJAMŲ IR IŠLAIDŲ PLANO </t>
  </si>
  <si>
    <t>Patikslintas 2022 metų planas</t>
  </si>
  <si>
    <t>Mokesčiai (2+4+10)</t>
  </si>
  <si>
    <t>Fizinių asmenų žemės mokestis</t>
  </si>
  <si>
    <t>Jurdinių asmenų žemės mokestis</t>
  </si>
  <si>
    <t>Turto mokesčiai (5+8+9)</t>
  </si>
  <si>
    <t>Prekių ir paslaugų mokesčiai (11+12+13)</t>
  </si>
  <si>
    <t>Loterijų ir lošimų mokesčiai</t>
  </si>
  <si>
    <t>Dotacijos (15+18+21+24)</t>
  </si>
  <si>
    <t>Patvirtintas 2022 metų planas</t>
  </si>
  <si>
    <t xml:space="preserve">tarybos 2023 m. rugpjūčio 21  d.  </t>
  </si>
  <si>
    <t>sprendimu Nr. T-142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</si>
</sst>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6.00390625" style="0" customWidth="1"/>
    <col min="2" max="2" width="53.140625" style="0" customWidth="1"/>
    <col min="3" max="3" width="4.8515625" style="0" customWidth="1"/>
    <col min="4" max="4" width="17.140625" style="0" customWidth="1"/>
    <col min="5" max="5" width="16.57421875" style="0" customWidth="1"/>
  </cols>
  <sheetData>
    <row r="1" spans="2:5" ht="12.75">
      <c r="B1" s="2"/>
      <c r="C1" s="2" t="s">
        <v>25</v>
      </c>
      <c r="D1" s="2"/>
      <c r="E1" s="2"/>
    </row>
    <row r="2" spans="2:5" ht="12.75">
      <c r="B2" s="2"/>
      <c r="C2" s="2" t="s">
        <v>29</v>
      </c>
      <c r="D2" s="2"/>
      <c r="E2" s="2"/>
    </row>
    <row r="3" spans="2:5" ht="12.75">
      <c r="B3" s="2"/>
      <c r="C3" s="2" t="s">
        <v>84</v>
      </c>
      <c r="D3" s="2"/>
      <c r="E3" s="2"/>
    </row>
    <row r="4" spans="2:5" ht="12.75">
      <c r="B4" s="2"/>
      <c r="C4" s="2" t="s">
        <v>85</v>
      </c>
      <c r="D4" s="2"/>
      <c r="E4" s="2"/>
    </row>
    <row r="5" spans="2:5" ht="12.75">
      <c r="B5" s="2"/>
      <c r="C5" s="3" t="s">
        <v>5</v>
      </c>
      <c r="D5" s="3"/>
      <c r="E5" s="2"/>
    </row>
    <row r="6" spans="2:5" ht="12.75">
      <c r="B6" s="2"/>
      <c r="C6" s="3"/>
      <c r="D6" s="3"/>
      <c r="E6" s="2"/>
    </row>
    <row r="7" spans="2:5" ht="12.75">
      <c r="B7" s="2"/>
      <c r="C7" s="2"/>
      <c r="D7" s="2"/>
      <c r="E7" s="2"/>
    </row>
    <row r="8" spans="2:5" ht="15.75">
      <c r="B8" s="4" t="s">
        <v>74</v>
      </c>
      <c r="C8" s="12"/>
      <c r="D8" s="12"/>
      <c r="E8" s="12"/>
    </row>
    <row r="9" spans="2:5" ht="12.75">
      <c r="B9" s="3"/>
      <c r="C9" s="2"/>
      <c r="D9" s="2"/>
      <c r="E9" s="2"/>
    </row>
    <row r="10" spans="2:5" ht="15.75">
      <c r="B10" s="4" t="s">
        <v>30</v>
      </c>
      <c r="C10" s="2"/>
      <c r="D10" s="2"/>
      <c r="E10" s="2"/>
    </row>
    <row r="11" spans="2:5" ht="15.75">
      <c r="B11" s="2"/>
      <c r="C11" s="4"/>
      <c r="D11" s="4"/>
      <c r="E11" s="13" t="s">
        <v>72</v>
      </c>
    </row>
    <row r="12" spans="2:7" ht="33" customHeight="1">
      <c r="B12" s="5" t="s">
        <v>6</v>
      </c>
      <c r="C12" s="5"/>
      <c r="D12" s="6" t="s">
        <v>75</v>
      </c>
      <c r="E12" s="5" t="s">
        <v>0</v>
      </c>
      <c r="F12" s="1"/>
      <c r="G12" s="1"/>
    </row>
    <row r="13" spans="2:5" ht="12.75">
      <c r="B13" s="7"/>
      <c r="C13" s="7"/>
      <c r="D13" s="7"/>
      <c r="E13" s="7"/>
    </row>
    <row r="14" spans="2:5" ht="15.75">
      <c r="B14" s="8" t="s">
        <v>76</v>
      </c>
      <c r="C14" s="7">
        <v>1</v>
      </c>
      <c r="D14" s="17">
        <f>SUM(D15,D17,D23)</f>
        <v>7211612</v>
      </c>
      <c r="E14" s="17">
        <f>SUM(E15,E17,E23)</f>
        <v>7769200</v>
      </c>
    </row>
    <row r="15" spans="2:5" ht="12.75">
      <c r="B15" s="5" t="s">
        <v>36</v>
      </c>
      <c r="C15" s="7">
        <v>2</v>
      </c>
      <c r="D15" s="17">
        <f>SUM(D16:D16)</f>
        <v>6399000</v>
      </c>
      <c r="E15" s="17">
        <f>SUM(E16:E16)</f>
        <v>6964875</v>
      </c>
    </row>
    <row r="16" spans="2:5" ht="12.75">
      <c r="B16" s="7" t="s">
        <v>35</v>
      </c>
      <c r="C16" s="7">
        <v>3</v>
      </c>
      <c r="D16" s="18">
        <v>6399000</v>
      </c>
      <c r="E16" s="18">
        <v>6964875</v>
      </c>
    </row>
    <row r="17" spans="2:5" ht="12.75">
      <c r="B17" s="5" t="s">
        <v>79</v>
      </c>
      <c r="C17" s="7">
        <v>4</v>
      </c>
      <c r="D17" s="17">
        <f>SUM(D19+D21+D22)</f>
        <v>786385</v>
      </c>
      <c r="E17" s="17">
        <f>SUM(E19+E21+E22)</f>
        <v>781678</v>
      </c>
    </row>
    <row r="18" spans="2:5" ht="12.75">
      <c r="B18" s="7" t="s">
        <v>1</v>
      </c>
      <c r="C18" s="7">
        <v>5</v>
      </c>
      <c r="D18" s="18"/>
      <c r="E18" s="18"/>
    </row>
    <row r="19" spans="2:5" ht="12.75">
      <c r="B19" s="7" t="s">
        <v>77</v>
      </c>
      <c r="C19" s="7">
        <v>6</v>
      </c>
      <c r="D19" s="18">
        <v>100000</v>
      </c>
      <c r="E19" s="18">
        <v>95219</v>
      </c>
    </row>
    <row r="20" spans="2:5" ht="12.75">
      <c r="B20" s="7" t="s">
        <v>78</v>
      </c>
      <c r="C20" s="7">
        <v>7</v>
      </c>
      <c r="D20" s="18"/>
      <c r="E20" s="18"/>
    </row>
    <row r="21" spans="2:5" ht="12.75">
      <c r="B21" s="7" t="s">
        <v>4</v>
      </c>
      <c r="C21" s="7">
        <v>8</v>
      </c>
      <c r="D21" s="18">
        <v>3332</v>
      </c>
      <c r="E21" s="18">
        <v>3296</v>
      </c>
    </row>
    <row r="22" spans="2:5" ht="14.25" customHeight="1">
      <c r="B22" s="9" t="s">
        <v>37</v>
      </c>
      <c r="C22" s="7">
        <v>9</v>
      </c>
      <c r="D22" s="18">
        <v>683053</v>
      </c>
      <c r="E22" s="18">
        <v>683163</v>
      </c>
    </row>
    <row r="23" spans="2:5" ht="12.75">
      <c r="B23" s="5" t="s">
        <v>80</v>
      </c>
      <c r="C23" s="7">
        <v>10</v>
      </c>
      <c r="D23" s="17">
        <f>SUM(D25:D26)</f>
        <v>26227</v>
      </c>
      <c r="E23" s="17">
        <f>SUM(E25:E26)</f>
        <v>22647</v>
      </c>
    </row>
    <row r="24" spans="2:5" ht="12.75">
      <c r="B24" s="7" t="s">
        <v>81</v>
      </c>
      <c r="C24" s="7">
        <v>11</v>
      </c>
      <c r="D24" s="17"/>
      <c r="E24" s="17"/>
    </row>
    <row r="25" spans="2:5" ht="12.75">
      <c r="B25" s="7" t="s">
        <v>2</v>
      </c>
      <c r="C25" s="7">
        <v>12</v>
      </c>
      <c r="D25" s="18">
        <v>22227</v>
      </c>
      <c r="E25" s="18">
        <v>22647</v>
      </c>
    </row>
    <row r="26" spans="2:5" ht="12.75">
      <c r="B26" s="16" t="s">
        <v>49</v>
      </c>
      <c r="C26" s="7">
        <v>13</v>
      </c>
      <c r="D26" s="18">
        <v>4000</v>
      </c>
      <c r="E26" s="18">
        <v>0</v>
      </c>
    </row>
    <row r="27" spans="2:5" ht="15.75">
      <c r="B27" s="8" t="s">
        <v>82</v>
      </c>
      <c r="C27" s="7">
        <v>14</v>
      </c>
      <c r="D27" s="17">
        <f>SUM(D28)</f>
        <v>6990035</v>
      </c>
      <c r="E27" s="17">
        <f>SUM(E28)</f>
        <v>6945377</v>
      </c>
    </row>
    <row r="28" spans="2:5" ht="12.75">
      <c r="B28" s="5" t="s">
        <v>57</v>
      </c>
      <c r="C28" s="7">
        <v>15</v>
      </c>
      <c r="D28" s="17">
        <f>SUM(D29+D30+D31+D32+D33+D34)</f>
        <v>6990035</v>
      </c>
      <c r="E28" s="17">
        <f>SUM(E29+E30+E31+E32+E33+E34)</f>
        <v>6945377</v>
      </c>
    </row>
    <row r="29" spans="2:5" ht="25.5">
      <c r="B29" s="9" t="s">
        <v>38</v>
      </c>
      <c r="C29" s="7">
        <v>16</v>
      </c>
      <c r="D29" s="18">
        <v>2284192</v>
      </c>
      <c r="E29" s="18">
        <v>2271311</v>
      </c>
    </row>
    <row r="30" spans="2:5" ht="12.75">
      <c r="B30" s="7" t="s">
        <v>39</v>
      </c>
      <c r="C30" s="7">
        <v>17</v>
      </c>
      <c r="D30" s="18">
        <v>2419800</v>
      </c>
      <c r="E30" s="18">
        <v>2419797</v>
      </c>
    </row>
    <row r="31" spans="2:5" ht="12.75">
      <c r="B31" s="7" t="s">
        <v>9</v>
      </c>
      <c r="C31" s="7">
        <v>18</v>
      </c>
      <c r="D31" s="18">
        <v>16900</v>
      </c>
      <c r="E31" s="18">
        <v>16900</v>
      </c>
    </row>
    <row r="32" spans="2:5" ht="37.5" customHeight="1">
      <c r="B32" s="9" t="s">
        <v>40</v>
      </c>
      <c r="C32" s="7">
        <v>19</v>
      </c>
      <c r="D32" s="18">
        <v>274619</v>
      </c>
      <c r="E32" s="18">
        <v>250766</v>
      </c>
    </row>
    <row r="33" spans="2:5" ht="12.75">
      <c r="B33" s="7" t="s">
        <v>41</v>
      </c>
      <c r="C33" s="7">
        <v>20</v>
      </c>
      <c r="D33" s="18">
        <v>1149086</v>
      </c>
      <c r="E33" s="18">
        <v>1141225</v>
      </c>
    </row>
    <row r="34" spans="2:5" ht="25.5">
      <c r="B34" s="6" t="s">
        <v>62</v>
      </c>
      <c r="C34" s="7">
        <v>21</v>
      </c>
      <c r="D34" s="17">
        <f>SUM(D36+D37+D38)</f>
        <v>845438</v>
      </c>
      <c r="E34" s="17">
        <f>SUM(E36+E37+E38)</f>
        <v>845378</v>
      </c>
    </row>
    <row r="35" spans="2:5" ht="12" customHeight="1">
      <c r="B35" s="9" t="s">
        <v>42</v>
      </c>
      <c r="C35" s="7">
        <v>22</v>
      </c>
      <c r="D35" s="18"/>
      <c r="E35" s="18"/>
    </row>
    <row r="36" spans="2:5" ht="12.75">
      <c r="B36" s="9" t="s">
        <v>9</v>
      </c>
      <c r="C36" s="7">
        <v>23</v>
      </c>
      <c r="D36" s="18"/>
      <c r="E36" s="18"/>
    </row>
    <row r="37" spans="2:5" ht="25.5">
      <c r="B37" s="9" t="s">
        <v>43</v>
      </c>
      <c r="C37" s="7">
        <v>24</v>
      </c>
      <c r="D37" s="18">
        <v>318670</v>
      </c>
      <c r="E37" s="18">
        <v>318695</v>
      </c>
    </row>
    <row r="38" spans="2:5" ht="12.75">
      <c r="B38" s="9" t="s">
        <v>61</v>
      </c>
      <c r="C38" s="7">
        <v>25</v>
      </c>
      <c r="D38" s="18">
        <v>526768</v>
      </c>
      <c r="E38" s="18">
        <v>526683</v>
      </c>
    </row>
    <row r="39" spans="2:5" ht="15.75">
      <c r="B39" s="8" t="s">
        <v>63</v>
      </c>
      <c r="C39" s="7">
        <v>26</v>
      </c>
      <c r="D39" s="17">
        <f>SUM(D40,D47,D53,D54)</f>
        <v>1049012</v>
      </c>
      <c r="E39" s="17">
        <f>SUM(E40,E47,E53,E54)</f>
        <v>1005502</v>
      </c>
    </row>
    <row r="40" spans="2:5" ht="12.75">
      <c r="B40" s="5" t="s">
        <v>71</v>
      </c>
      <c r="C40" s="7">
        <v>27</v>
      </c>
      <c r="D40" s="17">
        <f>SUM(D41+D43+D44)</f>
        <v>117888</v>
      </c>
      <c r="E40" s="17">
        <f>SUM(E41+E43+E44)</f>
        <v>123180</v>
      </c>
    </row>
    <row r="41" spans="2:5" ht="12.75">
      <c r="B41" s="5" t="s">
        <v>27</v>
      </c>
      <c r="C41" s="7">
        <v>28</v>
      </c>
      <c r="D41" s="17">
        <v>524</v>
      </c>
      <c r="E41" s="17">
        <v>554</v>
      </c>
    </row>
    <row r="42" spans="2:5" ht="12.75">
      <c r="B42" s="5" t="s">
        <v>64</v>
      </c>
      <c r="C42" s="7">
        <v>29</v>
      </c>
      <c r="D42" s="17">
        <f>SUM(D43)</f>
        <v>85000</v>
      </c>
      <c r="E42" s="17">
        <f>SUM(E43)</f>
        <v>89102</v>
      </c>
    </row>
    <row r="43" spans="2:5" ht="12.75">
      <c r="B43" s="9" t="s">
        <v>44</v>
      </c>
      <c r="C43" s="7">
        <v>30</v>
      </c>
      <c r="D43" s="18">
        <v>85000</v>
      </c>
      <c r="E43" s="18">
        <v>89102</v>
      </c>
    </row>
    <row r="44" spans="2:5" ht="12.75">
      <c r="B44" s="5" t="s">
        <v>70</v>
      </c>
      <c r="C44" s="7">
        <v>31</v>
      </c>
      <c r="D44" s="17">
        <f>SUM(D45:D46)</f>
        <v>32364</v>
      </c>
      <c r="E44" s="17">
        <f>SUM(E45:E46)</f>
        <v>33524</v>
      </c>
    </row>
    <row r="45" spans="2:5" ht="12.75">
      <c r="B45" s="7" t="s">
        <v>7</v>
      </c>
      <c r="C45" s="7">
        <v>32</v>
      </c>
      <c r="D45" s="18">
        <v>14677</v>
      </c>
      <c r="E45" s="18">
        <v>14678</v>
      </c>
    </row>
    <row r="46" spans="2:5" ht="12.75">
      <c r="B46" s="7" t="s">
        <v>8</v>
      </c>
      <c r="C46" s="7">
        <v>33</v>
      </c>
      <c r="D46" s="18">
        <v>17687</v>
      </c>
      <c r="E46" s="18">
        <v>18846</v>
      </c>
    </row>
    <row r="47" spans="2:5" ht="14.25" customHeight="1">
      <c r="B47" s="6" t="s">
        <v>69</v>
      </c>
      <c r="C47" s="7">
        <v>34</v>
      </c>
      <c r="D47" s="17">
        <f>SUM(D48:D52)</f>
        <v>907937</v>
      </c>
      <c r="E47" s="17">
        <f>SUM(E48:E52)</f>
        <v>857927</v>
      </c>
    </row>
    <row r="48" spans="2:5" ht="12.75">
      <c r="B48" s="7" t="s">
        <v>45</v>
      </c>
      <c r="C48" s="7">
        <v>35</v>
      </c>
      <c r="D48" s="18">
        <v>71702</v>
      </c>
      <c r="E48" s="18">
        <v>69274</v>
      </c>
    </row>
    <row r="49" spans="2:5" ht="12.75">
      <c r="B49" s="9" t="s">
        <v>46</v>
      </c>
      <c r="C49" s="7">
        <v>36</v>
      </c>
      <c r="D49" s="18">
        <v>12312</v>
      </c>
      <c r="E49" s="18">
        <v>8852</v>
      </c>
    </row>
    <row r="50" spans="2:5" ht="12.75">
      <c r="B50" s="7" t="s">
        <v>3</v>
      </c>
      <c r="C50" s="7">
        <v>37</v>
      </c>
      <c r="D50" s="18">
        <v>565424</v>
      </c>
      <c r="E50" s="18">
        <v>530322</v>
      </c>
    </row>
    <row r="51" spans="2:5" ht="12.75">
      <c r="B51" s="7" t="s">
        <v>47</v>
      </c>
      <c r="C51" s="7">
        <v>38</v>
      </c>
      <c r="D51" s="18">
        <v>20399</v>
      </c>
      <c r="E51" s="18">
        <v>21018</v>
      </c>
    </row>
    <row r="52" spans="2:5" ht="12.75">
      <c r="B52" s="7" t="s">
        <v>48</v>
      </c>
      <c r="C52" s="7">
        <v>39</v>
      </c>
      <c r="D52" s="18">
        <v>238100</v>
      </c>
      <c r="E52" s="18">
        <v>228461</v>
      </c>
    </row>
    <row r="53" spans="2:5" ht="12.75">
      <c r="B53" s="5" t="s">
        <v>50</v>
      </c>
      <c r="C53" s="7">
        <v>40</v>
      </c>
      <c r="D53" s="17">
        <v>7279</v>
      </c>
      <c r="E53" s="17">
        <v>8232</v>
      </c>
    </row>
    <row r="54" spans="2:5" ht="12.75">
      <c r="B54" s="5" t="s">
        <v>73</v>
      </c>
      <c r="C54" s="7">
        <v>41</v>
      </c>
      <c r="D54" s="17">
        <v>15908</v>
      </c>
      <c r="E54" s="17">
        <v>16163</v>
      </c>
    </row>
    <row r="55" spans="2:5" ht="31.5">
      <c r="B55" s="10" t="s">
        <v>68</v>
      </c>
      <c r="C55" s="7">
        <v>42</v>
      </c>
      <c r="D55" s="17">
        <f>SUM(D56:D58)</f>
        <v>30000</v>
      </c>
      <c r="E55" s="17">
        <f>SUM(E56:E58)</f>
        <v>33927</v>
      </c>
    </row>
    <row r="56" spans="2:5" ht="12.75">
      <c r="B56" s="9" t="s">
        <v>51</v>
      </c>
      <c r="C56" s="7">
        <v>43</v>
      </c>
      <c r="D56" s="18"/>
      <c r="E56" s="18">
        <v>25561</v>
      </c>
    </row>
    <row r="57" spans="2:5" ht="12.75">
      <c r="B57" s="9" t="s">
        <v>52</v>
      </c>
      <c r="C57" s="7">
        <v>44</v>
      </c>
      <c r="D57" s="18">
        <v>30000</v>
      </c>
      <c r="E57" s="18">
        <v>8366</v>
      </c>
    </row>
    <row r="58" spans="2:5" ht="12.75">
      <c r="B58" s="9" t="s">
        <v>32</v>
      </c>
      <c r="C58" s="7">
        <v>45</v>
      </c>
      <c r="D58" s="18"/>
      <c r="E58" s="18"/>
    </row>
    <row r="59" spans="2:5" ht="15.75">
      <c r="B59" s="10" t="s">
        <v>65</v>
      </c>
      <c r="C59" s="7">
        <v>46</v>
      </c>
      <c r="D59" s="17">
        <f>SUM(D14+D27+D39+D55)</f>
        <v>15280659</v>
      </c>
      <c r="E59" s="17">
        <f>SUM(E14+E27+E39+E55)</f>
        <v>15754006</v>
      </c>
    </row>
    <row r="60" spans="2:5" ht="15.75">
      <c r="B60" s="10" t="s">
        <v>53</v>
      </c>
      <c r="C60" s="7">
        <v>47</v>
      </c>
      <c r="D60" s="19">
        <f>SUM(D61)</f>
        <v>525000</v>
      </c>
      <c r="E60" s="19">
        <f>SUM(E61)</f>
        <v>525000</v>
      </c>
    </row>
    <row r="61" spans="2:5" ht="12.75">
      <c r="B61" s="5" t="s">
        <v>66</v>
      </c>
      <c r="C61" s="7">
        <v>48</v>
      </c>
      <c r="D61" s="19">
        <f>SUM(D62+D63)</f>
        <v>525000</v>
      </c>
      <c r="E61" s="19">
        <f>SUM(E62+E63)</f>
        <v>525000</v>
      </c>
    </row>
    <row r="62" spans="2:5" ht="12.75">
      <c r="B62" s="7" t="s">
        <v>54</v>
      </c>
      <c r="C62" s="7">
        <v>49</v>
      </c>
      <c r="D62" s="20"/>
      <c r="E62" s="20"/>
    </row>
    <row r="63" spans="2:5" ht="12.75">
      <c r="B63" s="7" t="s">
        <v>55</v>
      </c>
      <c r="C63" s="7">
        <v>50</v>
      </c>
      <c r="D63" s="20">
        <v>525000</v>
      </c>
      <c r="E63" s="20">
        <v>525000</v>
      </c>
    </row>
    <row r="64" spans="2:5" ht="12.75">
      <c r="B64" s="5" t="s">
        <v>31</v>
      </c>
      <c r="C64" s="7">
        <v>51</v>
      </c>
      <c r="D64" s="19">
        <v>469631</v>
      </c>
      <c r="E64" s="19">
        <v>791731</v>
      </c>
    </row>
    <row r="65" spans="2:5" ht="25.5">
      <c r="B65" s="6" t="s">
        <v>56</v>
      </c>
      <c r="C65" s="7">
        <v>52</v>
      </c>
      <c r="D65" s="19">
        <v>469631</v>
      </c>
      <c r="E65" s="19">
        <v>420279</v>
      </c>
    </row>
    <row r="66" spans="2:5" ht="15.75">
      <c r="B66" s="8" t="s">
        <v>67</v>
      </c>
      <c r="C66" s="7">
        <v>53</v>
      </c>
      <c r="D66" s="19">
        <f>SUM(D59+D60+D64)</f>
        <v>16275290</v>
      </c>
      <c r="E66" s="19">
        <f>SUM(E59+E60+E64)</f>
        <v>17070737</v>
      </c>
    </row>
    <row r="67" spans="2:5" ht="12.75">
      <c r="B67" s="2"/>
      <c r="C67" s="2"/>
      <c r="D67" s="2"/>
      <c r="E67" s="2"/>
    </row>
    <row r="74" ht="12.75">
      <c r="E74" s="2"/>
    </row>
    <row r="75" ht="12.75">
      <c r="E75" s="2"/>
    </row>
    <row r="76" ht="12.75">
      <c r="E76" s="2"/>
    </row>
    <row r="77" ht="12.75">
      <c r="E77" s="2" t="s">
        <v>72</v>
      </c>
    </row>
    <row r="78" spans="1:5" ht="83.25" customHeight="1">
      <c r="A78" s="6" t="s">
        <v>20</v>
      </c>
      <c r="B78" s="5" t="s">
        <v>21</v>
      </c>
      <c r="C78" s="5"/>
      <c r="D78" s="6" t="s">
        <v>83</v>
      </c>
      <c r="E78" s="5" t="s">
        <v>0</v>
      </c>
    </row>
    <row r="79" spans="1:5" ht="12.75">
      <c r="A79" s="11">
        <v>1</v>
      </c>
      <c r="B79" s="11">
        <v>2</v>
      </c>
      <c r="C79" s="11">
        <v>3</v>
      </c>
      <c r="D79" s="11">
        <v>4</v>
      </c>
      <c r="E79" s="11">
        <v>5</v>
      </c>
    </row>
    <row r="80" spans="1:5" ht="12.75">
      <c r="A80" s="5">
        <v>1</v>
      </c>
      <c r="B80" s="5" t="s">
        <v>10</v>
      </c>
      <c r="C80" s="7">
        <v>1</v>
      </c>
      <c r="D80" s="7">
        <v>2666550</v>
      </c>
      <c r="E80" s="7">
        <v>2601007</v>
      </c>
    </row>
    <row r="81" spans="1:5" ht="12.75">
      <c r="A81" s="5">
        <v>2</v>
      </c>
      <c r="B81" s="5" t="s">
        <v>11</v>
      </c>
      <c r="C81" s="7">
        <v>2</v>
      </c>
      <c r="D81" s="7">
        <v>32900</v>
      </c>
      <c r="E81" s="7">
        <v>32900</v>
      </c>
    </row>
    <row r="82" spans="1:5" ht="12.75">
      <c r="A82" s="5">
        <v>3</v>
      </c>
      <c r="B82" s="5" t="s">
        <v>12</v>
      </c>
      <c r="C82" s="7">
        <v>3</v>
      </c>
      <c r="D82" s="7">
        <v>350159</v>
      </c>
      <c r="E82" s="7">
        <v>349674</v>
      </c>
    </row>
    <row r="83" spans="1:5" ht="12.75">
      <c r="A83" s="5">
        <v>4</v>
      </c>
      <c r="B83" s="5" t="s">
        <v>13</v>
      </c>
      <c r="C83" s="7">
        <v>4</v>
      </c>
      <c r="D83" s="7">
        <v>2396125</v>
      </c>
      <c r="E83" s="7">
        <v>2393685</v>
      </c>
    </row>
    <row r="84" spans="1:5" ht="12.75">
      <c r="A84" s="5">
        <v>5</v>
      </c>
      <c r="B84" s="5" t="s">
        <v>14</v>
      </c>
      <c r="C84" s="7">
        <v>5</v>
      </c>
      <c r="D84" s="7">
        <v>347792</v>
      </c>
      <c r="E84" s="7">
        <v>314691</v>
      </c>
    </row>
    <row r="85" spans="1:5" ht="12.75">
      <c r="A85" s="5">
        <v>6</v>
      </c>
      <c r="B85" s="5" t="s">
        <v>15</v>
      </c>
      <c r="C85" s="7">
        <v>6</v>
      </c>
      <c r="D85" s="7">
        <v>506438</v>
      </c>
      <c r="E85" s="7">
        <v>496462</v>
      </c>
    </row>
    <row r="86" spans="1:5" ht="12.75">
      <c r="A86" s="5">
        <v>7</v>
      </c>
      <c r="B86" s="5" t="s">
        <v>16</v>
      </c>
      <c r="C86" s="7">
        <v>7</v>
      </c>
      <c r="D86" s="7">
        <v>85436</v>
      </c>
      <c r="E86" s="7">
        <v>85186</v>
      </c>
    </row>
    <row r="87" spans="1:5" ht="12.75">
      <c r="A87" s="5">
        <v>8</v>
      </c>
      <c r="B87" s="5" t="s">
        <v>17</v>
      </c>
      <c r="C87" s="7">
        <v>8</v>
      </c>
      <c r="D87" s="7">
        <v>729853</v>
      </c>
      <c r="E87" s="7">
        <v>723600</v>
      </c>
    </row>
    <row r="88" spans="1:5" ht="12.75">
      <c r="A88" s="5">
        <v>9</v>
      </c>
      <c r="B88" s="5" t="s">
        <v>18</v>
      </c>
      <c r="C88" s="7">
        <v>9</v>
      </c>
      <c r="D88" s="7">
        <v>4488787</v>
      </c>
      <c r="E88" s="7">
        <v>4464058</v>
      </c>
    </row>
    <row r="89" spans="1:5" ht="12.75">
      <c r="A89" s="5">
        <v>10</v>
      </c>
      <c r="B89" s="5" t="s">
        <v>19</v>
      </c>
      <c r="C89" s="7">
        <v>10</v>
      </c>
      <c r="D89" s="7">
        <v>4282101</v>
      </c>
      <c r="E89" s="7">
        <v>4218058</v>
      </c>
    </row>
    <row r="90" spans="1:5" ht="15.75">
      <c r="A90" s="7"/>
      <c r="B90" s="8" t="s">
        <v>22</v>
      </c>
      <c r="C90" s="7">
        <v>11</v>
      </c>
      <c r="D90" s="5">
        <f>SUM(D80:D89)</f>
        <v>15886141</v>
      </c>
      <c r="E90" s="5">
        <f>SUM(E80:E89)</f>
        <v>15679321</v>
      </c>
    </row>
    <row r="91" spans="1:5" ht="25.5">
      <c r="A91" s="7"/>
      <c r="B91" s="9" t="s">
        <v>58</v>
      </c>
      <c r="C91" s="7">
        <v>12</v>
      </c>
      <c r="D91" s="5">
        <v>20000</v>
      </c>
      <c r="E91" s="5">
        <v>20000</v>
      </c>
    </row>
    <row r="92" spans="1:5" ht="12.75">
      <c r="A92" s="7"/>
      <c r="B92" s="7" t="s">
        <v>59</v>
      </c>
      <c r="C92" s="7">
        <v>13</v>
      </c>
      <c r="D92" s="5">
        <v>369149</v>
      </c>
      <c r="E92" s="5">
        <v>369149</v>
      </c>
    </row>
    <row r="93" spans="1:5" ht="15.75">
      <c r="A93" s="7"/>
      <c r="B93" s="8" t="s">
        <v>60</v>
      </c>
      <c r="C93" s="7">
        <v>14</v>
      </c>
      <c r="D93" s="5">
        <f>SUM(D90+D92+D91)</f>
        <v>16275290</v>
      </c>
      <c r="E93" s="5">
        <f>SUM(E90+E92+E91)</f>
        <v>16068470</v>
      </c>
    </row>
    <row r="94" spans="1:5" ht="31.5">
      <c r="A94" s="7"/>
      <c r="B94" s="10" t="s">
        <v>24</v>
      </c>
      <c r="C94" s="7">
        <v>15</v>
      </c>
      <c r="D94" s="15" t="s">
        <v>34</v>
      </c>
      <c r="E94" s="5">
        <f>SUM(E95+E98)</f>
        <v>1002267</v>
      </c>
    </row>
    <row r="95" spans="1:5" ht="12.75">
      <c r="A95" s="7"/>
      <c r="B95" s="7" t="s">
        <v>28</v>
      </c>
      <c r="C95" s="7">
        <v>16</v>
      </c>
      <c r="D95" s="14" t="s">
        <v>34</v>
      </c>
      <c r="E95" s="7">
        <v>680167</v>
      </c>
    </row>
    <row r="96" spans="1:5" ht="12.75">
      <c r="A96" s="7"/>
      <c r="B96" s="7" t="s">
        <v>33</v>
      </c>
      <c r="C96" s="7">
        <v>17</v>
      </c>
      <c r="D96" s="14" t="s">
        <v>34</v>
      </c>
      <c r="E96" s="7">
        <v>680167</v>
      </c>
    </row>
    <row r="97" spans="1:5" ht="12.75">
      <c r="A97" s="7"/>
      <c r="B97" s="7" t="s">
        <v>23</v>
      </c>
      <c r="C97" s="7">
        <v>18</v>
      </c>
      <c r="D97" s="14" t="s">
        <v>34</v>
      </c>
      <c r="E97" s="7">
        <v>0</v>
      </c>
    </row>
    <row r="98" spans="1:5" ht="12.75">
      <c r="A98" s="7"/>
      <c r="B98" s="7" t="s">
        <v>26</v>
      </c>
      <c r="C98" s="7">
        <v>19</v>
      </c>
      <c r="D98" s="14" t="s">
        <v>34</v>
      </c>
      <c r="E98" s="7">
        <v>322100</v>
      </c>
    </row>
  </sheetData>
  <sheetProtection/>
  <printOptions/>
  <pageMargins left="1.3385826771653544" right="0.7480314960629921" top="0.984251968503937" bottom="0.984251968503937" header="0.5118110236220472" footer="0.511811023622047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R.Fridrikiene</dc:creator>
  <cp:keywords/>
  <dc:description/>
  <cp:lastModifiedBy>PC</cp:lastModifiedBy>
  <cp:lastPrinted>2023-08-18T09:41:31Z</cp:lastPrinted>
  <dcterms:created xsi:type="dcterms:W3CDTF">2005-03-23T08:14:47Z</dcterms:created>
  <dcterms:modified xsi:type="dcterms:W3CDTF">2023-08-18T09:41:34Z</dcterms:modified>
  <cp:category/>
  <cp:version/>
  <cp:contentType/>
  <cp:contentStatus/>
</cp:coreProperties>
</file>