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117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59" i="1"/>
  <c r="E58"/>
  <c r="E15"/>
  <c r="E17"/>
  <c r="E14"/>
  <c r="E21"/>
  <c r="E32"/>
  <c r="E26"/>
  <c r="E24"/>
  <c r="E42"/>
  <c r="E38"/>
  <c r="E37"/>
  <c r="E45"/>
  <c r="E53"/>
  <c r="D32"/>
  <c r="D26"/>
  <c r="D24"/>
  <c r="D42"/>
  <c r="D38"/>
  <c r="D45"/>
  <c r="E87"/>
  <c r="D15"/>
  <c r="D14"/>
  <c r="D17"/>
  <c r="D21"/>
  <c r="D53"/>
  <c r="D59"/>
  <c r="D58"/>
  <c r="E40"/>
  <c r="D40"/>
  <c r="E83"/>
  <c r="E86"/>
  <c r="D83"/>
  <c r="D86"/>
  <c r="D37"/>
  <c r="D57"/>
  <c r="D64"/>
  <c r="E57"/>
  <c r="E64"/>
</calcChain>
</file>

<file path=xl/sharedStrings.xml><?xml version="1.0" encoding="utf-8"?>
<sst xmlns="http://schemas.openxmlformats.org/spreadsheetml/2006/main" count="91" uniqueCount="84">
  <si>
    <t>Įvykdyta</t>
  </si>
  <si>
    <t>Žemės mokestis</t>
  </si>
  <si>
    <t>Mokestis už aplinkos teršimą</t>
  </si>
  <si>
    <t>Įmokos už išlaikymą švietimo, socialinės apsaugos ir kitose įstaigose</t>
  </si>
  <si>
    <t>Paveldimo turto mokestis</t>
  </si>
  <si>
    <t xml:space="preserve">priedas 1 </t>
  </si>
  <si>
    <t>Pajamų pavadinimas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</si>
  <si>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</si>
  <si>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</si>
  <si>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</si>
  <si>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</si>
  <si>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</si>
  <si>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</si>
  <si>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</si>
  <si>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</si>
  <si>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</si>
  <si>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</si>
  <si>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</si>
  <si>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</si>
  <si>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</si>
  <si>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</si>
  <si>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</si>
  <si>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</si>
  <si>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</si>
  <si>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 xml:space="preserve">        skolintų lėšų likutis</t>
  </si>
  <si>
    <t>Lėšų likutis ataskaitinio laikotarpio pabaigoje(18+19+20):</t>
  </si>
  <si>
    <t>PATVIRTINTA</t>
  </si>
  <si>
    <t>kitos apyvartos lėšos dėl kredito įstaigų veiklos apribojimo</t>
  </si>
  <si>
    <t>Palūkanos už paskolas</t>
  </si>
  <si>
    <t>iš jų: apyvartinių lėšų likutis</t>
  </si>
  <si>
    <t xml:space="preserve">Pagėgių savivaldybės </t>
  </si>
  <si>
    <t xml:space="preserve">                                VYKDYMO ATASKAITA</t>
  </si>
  <si>
    <t>Metų pradžios lėšų likutis</t>
  </si>
  <si>
    <t>Atsargų realizavimo pajamos</t>
  </si>
  <si>
    <t>iš jo praėjusių metų nepanaudota pajamų dalis*</t>
  </si>
  <si>
    <t>x</t>
  </si>
  <si>
    <t xml:space="preserve">Gyventojų pajamų mokestis </t>
  </si>
  <si>
    <t>Pajamų ir pelno mokesčiai</t>
  </si>
  <si>
    <t>Nekilnojamojo turto mokestis</t>
  </si>
  <si>
    <t>Valstybinėms(valstybės perduotoms savivaldybėms) funkcijoms atlikti</t>
  </si>
  <si>
    <t>Mokinio krepšeliui finansuoti</t>
  </si>
  <si>
    <t xml:space="preserve">Dotacija savivaldybėms iš Europos Sąjungos, kitos tarptautinės finansinės paramos ir bendrojo finansavimo lėšų einamiesiems tikslams </t>
  </si>
  <si>
    <t>Kitos dotacijos einamiesiems tikslams</t>
  </si>
  <si>
    <t>Ilgalaikiam materialiajam turtui įsigyti</t>
  </si>
  <si>
    <t xml:space="preserve">Dotacija savivaldybėms iš Europos Sąjungos, kitos tarptautinės finansinės paramos ir bendrojo finansavimo lėšų turtui įsigyti </t>
  </si>
  <si>
    <t xml:space="preserve">Nuomos mokestis už valstybinę žemę </t>
  </si>
  <si>
    <t xml:space="preserve">Biudžetinių įstaigų pajamos už prekes ir paslaugas </t>
  </si>
  <si>
    <t>Pajamos už ilgalaikio ir trumpalaikio materialiojo turto nuomą</t>
  </si>
  <si>
    <t>Valstybės rinkliava</t>
  </si>
  <si>
    <t>Vietinė rinkliava</t>
  </si>
  <si>
    <t xml:space="preserve">Kiti mokesčiai  </t>
  </si>
  <si>
    <t>Pajamos iš baudų, konfiskuoto turto ir kitų netesybų</t>
  </si>
  <si>
    <t>Žemės realizavimo pajamos</t>
  </si>
  <si>
    <t>Kito ilgalaikio materialiojo turto realizavimo pajamos</t>
  </si>
  <si>
    <t>Įplaukos iš finansinio turto ir įsipareigojimų</t>
  </si>
  <si>
    <t>Trumpalaikės paskolos (gautos)</t>
  </si>
  <si>
    <t>Ilgalaikės paskolos (gautos)</t>
  </si>
  <si>
    <t xml:space="preserve">iš jo: praėjusių metų nepanaudota pajamų dalis, kuri viršija praėjusių metų panaudotus asignavimus </t>
  </si>
  <si>
    <t>Mokesčiai (2+4+8)</t>
  </si>
  <si>
    <t>Turto mokesčiai (5+6+7)</t>
  </si>
  <si>
    <t>Prekių ir paslaugų mokesčiai (9+10)</t>
  </si>
  <si>
    <t>Dotacijos iš kitų valdžios sektoriaus subjektų (14+15+16+17+18)</t>
  </si>
  <si>
    <t>Finansinio turto padidėjimo išlaidos (finansinio turto įsigijimo/investavimo išlaidos)</t>
  </si>
  <si>
    <t>Finansinių įsipareigojimų vykdymo išlaidos (grąžintos paskolos)</t>
  </si>
  <si>
    <t>Iš viso (11+12+13)</t>
  </si>
  <si>
    <t xml:space="preserve">Kitos dotacijos turtui įsigyti </t>
  </si>
  <si>
    <t>Dotacijos iš kitų valdžios sektoriaus subjektų turtui įsigyti (20+21+22+23)</t>
  </si>
  <si>
    <t xml:space="preserve">Kitos pajamos (25+32+38) </t>
  </si>
  <si>
    <t>Nuoma (28)</t>
  </si>
  <si>
    <t>Iš viso pajamų (1+11+24+39)</t>
  </si>
  <si>
    <t>Paskolos (gautos) (46+47)</t>
  </si>
  <si>
    <t>Iš viso (43+44+48)</t>
  </si>
  <si>
    <t>Materialiojo ir nematerialiojo turto realizavimo pajamos (40+41+42)</t>
  </si>
  <si>
    <t>Pajamos už prekes ir paslaugas (33+34+35+36+37)</t>
  </si>
  <si>
    <t>Mokesčiai už valstybinius gamtos išteklius (30+31)</t>
  </si>
  <si>
    <t>Turto pajamos (26+27+29)</t>
  </si>
  <si>
    <t>Dotacijos (12+13+19)</t>
  </si>
  <si>
    <t>(eurais)</t>
  </si>
  <si>
    <t>Kitos neišvardintos pajamos</t>
  </si>
  <si>
    <t xml:space="preserve">PAGĖGIŲ SAVIVALDYBĖS 2021 METŲ BIUDŽETO PAJAMŲ IR IŠLAIDŲ PLANO </t>
  </si>
  <si>
    <t>Patikslintas 2021 metų planas</t>
  </si>
  <si>
    <t>Patvirtintas 2021 metų planas</t>
  </si>
  <si>
    <t xml:space="preserve">tarybos 2022 m. rugpjūčio 29 d.  </t>
  </si>
  <si>
    <t>sprendimu Nr. T-114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</si>
</sst>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/>
    <xf numFmtId="1" fontId="3" fillId="0" borderId="1" xfId="0" applyNumberFormat="1" applyFont="1" applyFill="1" applyBorder="1"/>
    <xf numFmtId="1" fontId="2" fillId="0" borderId="1" xfId="0" applyNumberFormat="1" applyFont="1" applyFill="1" applyBorder="1"/>
    <xf numFmtId="1" fontId="3" fillId="0" borderId="1" xfId="0" applyNumberFormat="1" applyFont="1" applyBorder="1"/>
    <xf numFmtId="1" fontId="2" fillId="0" borderId="1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topLeftCell="A85" workbookViewId="0">
      <selection activeCell="K61" sqref="K61"/>
    </sheetView>
  </sheetViews>
  <sheetFormatPr defaultRowHeight="12.75"/>
  <cols>
    <col min="1" max="1" width="6" customWidth="1"/>
    <col min="2" max="2" width="53.140625" customWidth="1"/>
    <col min="3" max="3" width="4.85546875" customWidth="1"/>
    <col min="4" max="4" width="17.140625" customWidth="1"/>
    <col min="5" max="5" width="16.5703125" customWidth="1"/>
  </cols>
  <sheetData>
    <row r="1" spans="2:7">
      <c r="B1" s="2"/>
      <c r="C1" s="2" t="s">
        <v>26</v>
      </c>
      <c r="D1" s="2"/>
      <c r="E1" s="2"/>
    </row>
    <row r="2" spans="2:7">
      <c r="B2" s="2"/>
      <c r="C2" s="2" t="s">
        <v>30</v>
      </c>
      <c r="D2" s="2"/>
      <c r="E2" s="2"/>
    </row>
    <row r="3" spans="2:7">
      <c r="B3" s="2"/>
      <c r="C3" s="2" t="s">
        <v>82</v>
      </c>
      <c r="D3" s="2"/>
      <c r="E3" s="2"/>
    </row>
    <row r="4" spans="2:7">
      <c r="B4" s="2"/>
      <c r="C4" s="2" t="s">
        <v>83</v>
      </c>
      <c r="D4" s="2"/>
      <c r="E4" s="2"/>
    </row>
    <row r="5" spans="2:7">
      <c r="B5" s="2"/>
      <c r="C5" s="3" t="s">
        <v>5</v>
      </c>
      <c r="D5" s="3"/>
      <c r="E5" s="2"/>
    </row>
    <row r="6" spans="2:7">
      <c r="B6" s="2"/>
      <c r="C6" s="3"/>
      <c r="D6" s="3"/>
      <c r="E6" s="2"/>
    </row>
    <row r="7" spans="2:7">
      <c r="B7" s="2"/>
      <c r="C7" s="2"/>
      <c r="D7" s="2"/>
      <c r="E7" s="2"/>
    </row>
    <row r="8" spans="2:7" ht="15.75">
      <c r="B8" s="4" t="s">
        <v>79</v>
      </c>
      <c r="C8" s="12"/>
      <c r="D8" s="12"/>
      <c r="E8" s="12"/>
    </row>
    <row r="9" spans="2:7">
      <c r="B9" s="3"/>
      <c r="C9" s="2"/>
      <c r="D9" s="2"/>
      <c r="E9" s="2"/>
    </row>
    <row r="10" spans="2:7" ht="15.75">
      <c r="B10" s="4" t="s">
        <v>31</v>
      </c>
      <c r="C10" s="2"/>
      <c r="D10" s="2"/>
      <c r="E10" s="2"/>
    </row>
    <row r="11" spans="2:7" ht="15.75">
      <c r="B11" s="2"/>
      <c r="C11" s="4"/>
      <c r="D11" s="4"/>
      <c r="E11" s="13" t="s">
        <v>77</v>
      </c>
    </row>
    <row r="12" spans="2:7" ht="33" customHeight="1">
      <c r="B12" s="5" t="s">
        <v>6</v>
      </c>
      <c r="C12" s="5"/>
      <c r="D12" s="6" t="s">
        <v>80</v>
      </c>
      <c r="E12" s="5" t="s">
        <v>0</v>
      </c>
      <c r="F12" s="1"/>
      <c r="G12" s="1"/>
    </row>
    <row r="13" spans="2:7">
      <c r="B13" s="7"/>
      <c r="C13" s="7"/>
      <c r="D13" s="7"/>
      <c r="E13" s="7"/>
    </row>
    <row r="14" spans="2:7" ht="15.75">
      <c r="B14" s="8" t="s">
        <v>58</v>
      </c>
      <c r="C14" s="7">
        <v>1</v>
      </c>
      <c r="D14" s="17">
        <f>SUM(D15,D17,D21)</f>
        <v>6124736</v>
      </c>
      <c r="E14" s="17">
        <f>SUM(E15,E17,E21)</f>
        <v>6520849</v>
      </c>
    </row>
    <row r="15" spans="2:7">
      <c r="B15" s="5" t="s">
        <v>37</v>
      </c>
      <c r="C15" s="7">
        <v>2</v>
      </c>
      <c r="D15" s="17">
        <f>SUM(D16:D16)</f>
        <v>5335000</v>
      </c>
      <c r="E15" s="17">
        <f>SUM(E16:E16)</f>
        <v>5734790</v>
      </c>
    </row>
    <row r="16" spans="2:7">
      <c r="B16" s="7" t="s">
        <v>36</v>
      </c>
      <c r="C16" s="7">
        <v>3</v>
      </c>
      <c r="D16" s="18">
        <v>5335000</v>
      </c>
      <c r="E16" s="18">
        <v>5734790</v>
      </c>
    </row>
    <row r="17" spans="2:9">
      <c r="B17" s="5" t="s">
        <v>59</v>
      </c>
      <c r="C17" s="7">
        <v>4</v>
      </c>
      <c r="D17" s="17">
        <f>SUM(D18:D20)</f>
        <v>778600</v>
      </c>
      <c r="E17" s="17">
        <f>SUM(E18:E20)</f>
        <v>774058</v>
      </c>
    </row>
    <row r="18" spans="2:9">
      <c r="B18" s="7" t="s">
        <v>1</v>
      </c>
      <c r="C18" s="7">
        <v>5</v>
      </c>
      <c r="D18" s="18">
        <v>100000</v>
      </c>
      <c r="E18" s="18">
        <v>97077</v>
      </c>
    </row>
    <row r="19" spans="2:9" ht="15">
      <c r="B19" s="7" t="s">
        <v>4</v>
      </c>
      <c r="C19" s="7">
        <v>6</v>
      </c>
      <c r="D19" s="18">
        <v>2000</v>
      </c>
      <c r="E19" s="18">
        <v>330</v>
      </c>
      <c r="I19" s="21"/>
    </row>
    <row r="20" spans="2:9" ht="14.25" customHeight="1">
      <c r="B20" s="9" t="s">
        <v>38</v>
      </c>
      <c r="C20" s="7">
        <v>7</v>
      </c>
      <c r="D20" s="18">
        <v>676600</v>
      </c>
      <c r="E20" s="18">
        <v>676651</v>
      </c>
    </row>
    <row r="21" spans="2:9">
      <c r="B21" s="5" t="s">
        <v>60</v>
      </c>
      <c r="C21" s="7">
        <v>8</v>
      </c>
      <c r="D21" s="17">
        <f>SUM(D22:D23)</f>
        <v>11136</v>
      </c>
      <c r="E21" s="17">
        <f>SUM(E22:E23)</f>
        <v>12001</v>
      </c>
    </row>
    <row r="22" spans="2:9">
      <c r="B22" s="7" t="s">
        <v>2</v>
      </c>
      <c r="C22" s="7">
        <v>9</v>
      </c>
      <c r="D22" s="18">
        <v>10600</v>
      </c>
      <c r="E22" s="18">
        <v>11280</v>
      </c>
    </row>
    <row r="23" spans="2:9">
      <c r="B23" s="16" t="s">
        <v>50</v>
      </c>
      <c r="C23" s="7">
        <v>10</v>
      </c>
      <c r="D23" s="18">
        <v>536</v>
      </c>
      <c r="E23" s="18">
        <v>721</v>
      </c>
    </row>
    <row r="24" spans="2:9" ht="15.75">
      <c r="B24" s="8" t="s">
        <v>76</v>
      </c>
      <c r="C24" s="7">
        <v>11</v>
      </c>
      <c r="D24" s="17">
        <f>SUM(D26)</f>
        <v>7325135</v>
      </c>
      <c r="E24" s="17">
        <f>SUM(E26)</f>
        <v>7282660</v>
      </c>
    </row>
    <row r="25" spans="2:9">
      <c r="B25" s="6" t="s">
        <v>7</v>
      </c>
      <c r="C25" s="7">
        <v>12</v>
      </c>
      <c r="D25" s="17">
        <v>0</v>
      </c>
      <c r="E25" s="17">
        <v>0</v>
      </c>
    </row>
    <row r="26" spans="2:9">
      <c r="B26" s="5" t="s">
        <v>61</v>
      </c>
      <c r="C26" s="7">
        <v>13</v>
      </c>
      <c r="D26" s="17">
        <f>SUM(D27+D28+D29+D30+D31+D32)</f>
        <v>7325135</v>
      </c>
      <c r="E26" s="17">
        <f>SUM(E27+E28+E29+E30+E31+E32)</f>
        <v>7282660</v>
      </c>
    </row>
    <row r="27" spans="2:9" ht="25.5">
      <c r="B27" s="9" t="s">
        <v>39</v>
      </c>
      <c r="C27" s="7">
        <v>14</v>
      </c>
      <c r="D27" s="18">
        <v>1626259</v>
      </c>
      <c r="E27" s="18">
        <v>1621006</v>
      </c>
    </row>
    <row r="28" spans="2:9">
      <c r="B28" s="7" t="s">
        <v>40</v>
      </c>
      <c r="C28" s="7">
        <v>15</v>
      </c>
      <c r="D28" s="18">
        <v>2183700</v>
      </c>
      <c r="E28" s="18">
        <v>2183700</v>
      </c>
    </row>
    <row r="29" spans="2:9">
      <c r="B29" s="7" t="s">
        <v>10</v>
      </c>
      <c r="C29" s="7">
        <v>16</v>
      </c>
      <c r="D29" s="18">
        <v>39400</v>
      </c>
      <c r="E29" s="18">
        <v>39400</v>
      </c>
    </row>
    <row r="30" spans="2:9" ht="37.5" customHeight="1">
      <c r="B30" s="9" t="s">
        <v>41</v>
      </c>
      <c r="C30" s="7">
        <v>17</v>
      </c>
      <c r="D30" s="18">
        <v>506442</v>
      </c>
      <c r="E30" s="18">
        <v>471950</v>
      </c>
    </row>
    <row r="31" spans="2:9">
      <c r="B31" s="7" t="s">
        <v>42</v>
      </c>
      <c r="C31" s="7">
        <v>18</v>
      </c>
      <c r="D31" s="18">
        <v>605642</v>
      </c>
      <c r="E31" s="18">
        <v>603871</v>
      </c>
    </row>
    <row r="32" spans="2:9" ht="25.5">
      <c r="B32" s="6" t="s">
        <v>66</v>
      </c>
      <c r="C32" s="7">
        <v>19</v>
      </c>
      <c r="D32" s="17">
        <f>SUM(D34+D35+D36)</f>
        <v>2363692</v>
      </c>
      <c r="E32" s="17">
        <f>SUM(E34+E35+E36)</f>
        <v>2362733</v>
      </c>
    </row>
    <row r="33" spans="2:5" ht="12" customHeight="1">
      <c r="B33" s="9" t="s">
        <v>43</v>
      </c>
      <c r="C33" s="7">
        <v>20</v>
      </c>
      <c r="D33" s="18"/>
      <c r="E33" s="18"/>
    </row>
    <row r="34" spans="2:5">
      <c r="B34" s="9" t="s">
        <v>10</v>
      </c>
      <c r="C34" s="7">
        <v>21</v>
      </c>
      <c r="D34" s="18"/>
      <c r="E34" s="18"/>
    </row>
    <row r="35" spans="2:5" ht="25.5">
      <c r="B35" s="9" t="s">
        <v>44</v>
      </c>
      <c r="C35" s="7">
        <v>22</v>
      </c>
      <c r="D35" s="18">
        <v>1730109</v>
      </c>
      <c r="E35" s="18">
        <v>1730109</v>
      </c>
    </row>
    <row r="36" spans="2:5">
      <c r="B36" s="9" t="s">
        <v>65</v>
      </c>
      <c r="C36" s="7">
        <v>23</v>
      </c>
      <c r="D36" s="18">
        <v>633583</v>
      </c>
      <c r="E36" s="18">
        <v>632624</v>
      </c>
    </row>
    <row r="37" spans="2:5" ht="15.75">
      <c r="B37" s="8" t="s">
        <v>67</v>
      </c>
      <c r="C37" s="7">
        <v>24</v>
      </c>
      <c r="D37" s="17">
        <f>SUM(D38,D45,D51, D52)</f>
        <v>988129</v>
      </c>
      <c r="E37" s="17">
        <f>SUM(E38,E45,E51, E52)</f>
        <v>927721</v>
      </c>
    </row>
    <row r="38" spans="2:5">
      <c r="B38" s="5" t="s">
        <v>75</v>
      </c>
      <c r="C38" s="7">
        <v>25</v>
      </c>
      <c r="D38" s="17">
        <f>SUM(D39+D41+D42)</f>
        <v>161820</v>
      </c>
      <c r="E38" s="17">
        <f>SUM(E39+E41+E42)</f>
        <v>155041</v>
      </c>
    </row>
    <row r="39" spans="2:5">
      <c r="B39" s="5" t="s">
        <v>28</v>
      </c>
      <c r="C39" s="7">
        <v>26</v>
      </c>
      <c r="D39" s="17">
        <v>290</v>
      </c>
      <c r="E39" s="17">
        <v>352</v>
      </c>
    </row>
    <row r="40" spans="2:5">
      <c r="B40" s="5" t="s">
        <v>68</v>
      </c>
      <c r="C40" s="7">
        <v>27</v>
      </c>
      <c r="D40" s="17">
        <f>SUM(D41)</f>
        <v>134300</v>
      </c>
      <c r="E40" s="17">
        <f>SUM(E41)</f>
        <v>127148</v>
      </c>
    </row>
    <row r="41" spans="2:5">
      <c r="B41" s="9" t="s">
        <v>45</v>
      </c>
      <c r="C41" s="7">
        <v>28</v>
      </c>
      <c r="D41" s="18">
        <v>134300</v>
      </c>
      <c r="E41" s="18">
        <v>127148</v>
      </c>
    </row>
    <row r="42" spans="2:5">
      <c r="B42" s="5" t="s">
        <v>74</v>
      </c>
      <c r="C42" s="7">
        <v>29</v>
      </c>
      <c r="D42" s="17">
        <f>SUM(D43:D44)</f>
        <v>27230</v>
      </c>
      <c r="E42" s="17">
        <f>SUM(E43:E44)</f>
        <v>27541</v>
      </c>
    </row>
    <row r="43" spans="2:5">
      <c r="B43" s="7" t="s">
        <v>8</v>
      </c>
      <c r="C43" s="7">
        <v>30</v>
      </c>
      <c r="D43" s="18">
        <v>13090</v>
      </c>
      <c r="E43" s="18">
        <v>13092</v>
      </c>
    </row>
    <row r="44" spans="2:5">
      <c r="B44" s="7" t="s">
        <v>9</v>
      </c>
      <c r="C44" s="7">
        <v>31</v>
      </c>
      <c r="D44" s="18">
        <v>14140</v>
      </c>
      <c r="E44" s="18">
        <v>14449</v>
      </c>
    </row>
    <row r="45" spans="2:5" ht="14.25" customHeight="1">
      <c r="B45" s="6" t="s">
        <v>73</v>
      </c>
      <c r="C45" s="7">
        <v>32</v>
      </c>
      <c r="D45" s="17">
        <f>SUM(D46:D50)</f>
        <v>816210</v>
      </c>
      <c r="E45" s="17">
        <f>SUM(E46:E50)</f>
        <v>762037</v>
      </c>
    </row>
    <row r="46" spans="2:5">
      <c r="B46" s="7" t="s">
        <v>46</v>
      </c>
      <c r="C46" s="7">
        <v>33</v>
      </c>
      <c r="D46" s="18">
        <v>54290</v>
      </c>
      <c r="E46" s="18">
        <v>49650</v>
      </c>
    </row>
    <row r="47" spans="2:5">
      <c r="B47" s="9" t="s">
        <v>47</v>
      </c>
      <c r="C47" s="7">
        <v>34</v>
      </c>
      <c r="D47" s="18">
        <v>13080</v>
      </c>
      <c r="E47" s="18">
        <v>11566</v>
      </c>
    </row>
    <row r="48" spans="2:5">
      <c r="B48" s="7" t="s">
        <v>3</v>
      </c>
      <c r="C48" s="7">
        <v>35</v>
      </c>
      <c r="D48" s="18">
        <v>500440</v>
      </c>
      <c r="E48" s="18">
        <v>450643</v>
      </c>
    </row>
    <row r="49" spans="2:5">
      <c r="B49" s="7" t="s">
        <v>48</v>
      </c>
      <c r="C49" s="7">
        <v>36</v>
      </c>
      <c r="D49" s="18">
        <v>21000</v>
      </c>
      <c r="E49" s="18">
        <v>21695</v>
      </c>
    </row>
    <row r="50" spans="2:5">
      <c r="B50" s="7" t="s">
        <v>49</v>
      </c>
      <c r="C50" s="7">
        <v>37</v>
      </c>
      <c r="D50" s="18">
        <v>227400</v>
      </c>
      <c r="E50" s="18">
        <v>228483</v>
      </c>
    </row>
    <row r="51" spans="2:5">
      <c r="B51" s="5" t="s">
        <v>51</v>
      </c>
      <c r="C51" s="7">
        <v>38</v>
      </c>
      <c r="D51" s="17">
        <v>5500</v>
      </c>
      <c r="E51" s="17">
        <v>6044</v>
      </c>
    </row>
    <row r="52" spans="2:5">
      <c r="B52" s="5" t="s">
        <v>78</v>
      </c>
      <c r="C52" s="7"/>
      <c r="D52" s="17">
        <v>4599</v>
      </c>
      <c r="E52" s="17">
        <v>4599</v>
      </c>
    </row>
    <row r="53" spans="2:5" ht="31.5">
      <c r="B53" s="10" t="s">
        <v>72</v>
      </c>
      <c r="C53" s="7">
        <v>39</v>
      </c>
      <c r="D53" s="17">
        <f>SUM(D54:D56)</f>
        <v>156246</v>
      </c>
      <c r="E53" s="17">
        <f>SUM(E54:E56)</f>
        <v>162456</v>
      </c>
    </row>
    <row r="54" spans="2:5">
      <c r="B54" s="9" t="s">
        <v>52</v>
      </c>
      <c r="C54" s="7">
        <v>40</v>
      </c>
      <c r="D54" s="18">
        <v>2000</v>
      </c>
      <c r="E54" s="18">
        <v>28614</v>
      </c>
    </row>
    <row r="55" spans="2:5">
      <c r="B55" s="9" t="s">
        <v>53</v>
      </c>
      <c r="C55" s="7">
        <v>41</v>
      </c>
      <c r="D55" s="18">
        <v>154246</v>
      </c>
      <c r="E55" s="18">
        <v>133842</v>
      </c>
    </row>
    <row r="56" spans="2:5">
      <c r="B56" s="9" t="s">
        <v>33</v>
      </c>
      <c r="C56" s="7">
        <v>42</v>
      </c>
      <c r="D56" s="18">
        <v>0</v>
      </c>
      <c r="E56" s="18">
        <v>0</v>
      </c>
    </row>
    <row r="57" spans="2:5" ht="15.75">
      <c r="B57" s="10" t="s">
        <v>69</v>
      </c>
      <c r="C57" s="7">
        <v>43</v>
      </c>
      <c r="D57" s="17">
        <f>SUM(D14+D24+D37+D53)</f>
        <v>14594246</v>
      </c>
      <c r="E57" s="17">
        <f>SUM(E14+E24+E37+E53)</f>
        <v>14893686</v>
      </c>
    </row>
    <row r="58" spans="2:5" ht="15.75">
      <c r="B58" s="10" t="s">
        <v>54</v>
      </c>
      <c r="C58" s="7">
        <v>44</v>
      </c>
      <c r="D58" s="19">
        <f>SUM(D59)</f>
        <v>499500</v>
      </c>
      <c r="E58" s="19">
        <f>SUM(E59)</f>
        <v>499437</v>
      </c>
    </row>
    <row r="59" spans="2:5">
      <c r="B59" s="5" t="s">
        <v>70</v>
      </c>
      <c r="C59" s="7">
        <v>45</v>
      </c>
      <c r="D59" s="19">
        <f>SUM(D60+D61)</f>
        <v>499500</v>
      </c>
      <c r="E59" s="19">
        <f>SUM(E60+E61)</f>
        <v>499437</v>
      </c>
    </row>
    <row r="60" spans="2:5">
      <c r="B60" s="7" t="s">
        <v>55</v>
      </c>
      <c r="C60" s="7">
        <v>46</v>
      </c>
      <c r="D60" s="20"/>
      <c r="E60" s="20"/>
    </row>
    <row r="61" spans="2:5">
      <c r="B61" s="7" t="s">
        <v>56</v>
      </c>
      <c r="C61" s="7">
        <v>47</v>
      </c>
      <c r="D61" s="20">
        <v>499500</v>
      </c>
      <c r="E61" s="20">
        <v>499437</v>
      </c>
    </row>
    <row r="62" spans="2:5">
      <c r="B62" s="5" t="s">
        <v>32</v>
      </c>
      <c r="C62" s="7">
        <v>48</v>
      </c>
      <c r="D62" s="19">
        <v>496089</v>
      </c>
      <c r="E62" s="19">
        <v>818189</v>
      </c>
    </row>
    <row r="63" spans="2:5" ht="25.5">
      <c r="B63" s="6" t="s">
        <v>57</v>
      </c>
      <c r="C63" s="7">
        <v>49</v>
      </c>
      <c r="D63" s="19">
        <v>496089</v>
      </c>
      <c r="E63" s="19">
        <v>474089</v>
      </c>
    </row>
    <row r="64" spans="2:5" ht="15.75">
      <c r="B64" s="8" t="s">
        <v>71</v>
      </c>
      <c r="C64" s="7">
        <v>50</v>
      </c>
      <c r="D64" s="19">
        <f>SUM(D57+D58+D62)</f>
        <v>15589835</v>
      </c>
      <c r="E64" s="19">
        <f>SUM(E57+E58+E62)</f>
        <v>16211312</v>
      </c>
    </row>
    <row r="65" spans="1:5">
      <c r="B65" s="2"/>
      <c r="C65" s="2"/>
      <c r="D65" s="2"/>
      <c r="E65" s="2"/>
    </row>
    <row r="66" spans="1:5">
      <c r="B66" s="2"/>
      <c r="C66" s="2"/>
      <c r="D66" s="2"/>
      <c r="E66" s="2"/>
    </row>
    <row r="67" spans="1:5">
      <c r="E67" s="2"/>
    </row>
    <row r="68" spans="1:5">
      <c r="E68" s="2"/>
    </row>
    <row r="69" spans="1:5">
      <c r="E69" s="2"/>
    </row>
    <row r="70" spans="1:5">
      <c r="E70" s="2" t="s">
        <v>77</v>
      </c>
    </row>
    <row r="71" spans="1:5" ht="83.25" customHeight="1">
      <c r="A71" s="6" t="s">
        <v>21</v>
      </c>
      <c r="B71" s="5" t="s">
        <v>22</v>
      </c>
      <c r="C71" s="5"/>
      <c r="D71" s="6" t="s">
        <v>81</v>
      </c>
      <c r="E71" s="5" t="s">
        <v>0</v>
      </c>
    </row>
    <row r="72" spans="1:5">
      <c r="A72" s="11">
        <v>1</v>
      </c>
      <c r="B72" s="11">
        <v>2</v>
      </c>
      <c r="C72" s="11">
        <v>3</v>
      </c>
      <c r="D72" s="11">
        <v>4</v>
      </c>
      <c r="E72" s="11">
        <v>5</v>
      </c>
    </row>
    <row r="73" spans="1:5">
      <c r="A73" s="5">
        <v>1</v>
      </c>
      <c r="B73" s="5" t="s">
        <v>11</v>
      </c>
      <c r="C73" s="7">
        <v>1</v>
      </c>
      <c r="D73" s="7">
        <v>2266.3000000000002</v>
      </c>
      <c r="E73" s="7">
        <v>2239.6</v>
      </c>
    </row>
    <row r="74" spans="1:5">
      <c r="A74" s="5">
        <v>2</v>
      </c>
      <c r="B74" s="5" t="s">
        <v>12</v>
      </c>
      <c r="C74" s="7">
        <v>2</v>
      </c>
      <c r="D74" s="7">
        <v>31.6</v>
      </c>
      <c r="E74" s="7">
        <v>31.6</v>
      </c>
    </row>
    <row r="75" spans="1:5">
      <c r="A75" s="5">
        <v>3</v>
      </c>
      <c r="B75" s="5" t="s">
        <v>13</v>
      </c>
      <c r="C75" s="7">
        <v>3</v>
      </c>
      <c r="D75" s="7">
        <v>295.5</v>
      </c>
      <c r="E75" s="7">
        <v>295.5</v>
      </c>
    </row>
    <row r="76" spans="1:5">
      <c r="A76" s="5">
        <v>4</v>
      </c>
      <c r="B76" s="5" t="s">
        <v>14</v>
      </c>
      <c r="C76" s="7">
        <v>4</v>
      </c>
      <c r="D76" s="7">
        <v>3664.1</v>
      </c>
      <c r="E76" s="7">
        <v>3661.1</v>
      </c>
    </row>
    <row r="77" spans="1:5">
      <c r="A77" s="5">
        <v>5</v>
      </c>
      <c r="B77" s="5" t="s">
        <v>15</v>
      </c>
      <c r="C77" s="7">
        <v>5</v>
      </c>
      <c r="D77" s="7">
        <v>300.89999999999998</v>
      </c>
      <c r="E77" s="7">
        <v>268.7</v>
      </c>
    </row>
    <row r="78" spans="1:5">
      <c r="A78" s="5">
        <v>6</v>
      </c>
      <c r="B78" s="5" t="s">
        <v>16</v>
      </c>
      <c r="C78" s="7">
        <v>6</v>
      </c>
      <c r="D78" s="7">
        <v>402</v>
      </c>
      <c r="E78" s="7">
        <v>388.4</v>
      </c>
    </row>
    <row r="79" spans="1:5">
      <c r="A79" s="5">
        <v>7</v>
      </c>
      <c r="B79" s="5" t="s">
        <v>17</v>
      </c>
      <c r="C79" s="7">
        <v>7</v>
      </c>
      <c r="D79" s="7">
        <v>119</v>
      </c>
      <c r="E79" s="7">
        <v>118.7</v>
      </c>
    </row>
    <row r="80" spans="1:5">
      <c r="A80" s="5">
        <v>8</v>
      </c>
      <c r="B80" s="5" t="s">
        <v>18</v>
      </c>
      <c r="C80" s="7">
        <v>8</v>
      </c>
      <c r="D80" s="7">
        <v>624.70000000000005</v>
      </c>
      <c r="E80" s="7">
        <v>622.79999999999995</v>
      </c>
    </row>
    <row r="81" spans="1:5">
      <c r="A81" s="5">
        <v>9</v>
      </c>
      <c r="B81" s="5" t="s">
        <v>19</v>
      </c>
      <c r="C81" s="7">
        <v>9</v>
      </c>
      <c r="D81" s="7">
        <v>3628.2</v>
      </c>
      <c r="E81" s="7">
        <v>3608.1</v>
      </c>
    </row>
    <row r="82" spans="1:5">
      <c r="A82" s="5">
        <v>10</v>
      </c>
      <c r="B82" s="5" t="s">
        <v>20</v>
      </c>
      <c r="C82" s="7">
        <v>10</v>
      </c>
      <c r="D82" s="7">
        <v>3125.2</v>
      </c>
      <c r="E82" s="7">
        <v>3052.8</v>
      </c>
    </row>
    <row r="83" spans="1:5" ht="15.75">
      <c r="A83" s="7"/>
      <c r="B83" s="8" t="s">
        <v>23</v>
      </c>
      <c r="C83" s="7">
        <v>11</v>
      </c>
      <c r="D83" s="5">
        <f>SUM(D73:D82)</f>
        <v>14457.5</v>
      </c>
      <c r="E83" s="5">
        <f>SUM(E73:E82)</f>
        <v>14287.3</v>
      </c>
    </row>
    <row r="84" spans="1:5" ht="25.5">
      <c r="A84" s="7"/>
      <c r="B84" s="9" t="s">
        <v>62</v>
      </c>
      <c r="C84" s="7">
        <v>12</v>
      </c>
      <c r="D84" s="5">
        <v>45</v>
      </c>
      <c r="E84" s="5">
        <v>45</v>
      </c>
    </row>
    <row r="85" spans="1:5">
      <c r="A85" s="7"/>
      <c r="B85" s="7" t="s">
        <v>63</v>
      </c>
      <c r="C85" s="7">
        <v>13</v>
      </c>
      <c r="D85" s="5">
        <v>1087.3</v>
      </c>
      <c r="E85" s="5">
        <v>1087.3</v>
      </c>
    </row>
    <row r="86" spans="1:5" ht="15.75">
      <c r="A86" s="7"/>
      <c r="B86" s="8" t="s">
        <v>64</v>
      </c>
      <c r="C86" s="7">
        <v>14</v>
      </c>
      <c r="D86" s="5">
        <f>SUM(D83+D85+D84)</f>
        <v>15589.8</v>
      </c>
      <c r="E86" s="5">
        <f>SUM(E83+E85+E84)</f>
        <v>15419.599999999999</v>
      </c>
    </row>
    <row r="87" spans="1:5" ht="31.5">
      <c r="A87" s="7"/>
      <c r="B87" s="10" t="s">
        <v>25</v>
      </c>
      <c r="C87" s="7">
        <v>15</v>
      </c>
      <c r="D87" s="15" t="s">
        <v>35</v>
      </c>
      <c r="E87" s="5">
        <f>SUM(E88+E91)</f>
        <v>791.7</v>
      </c>
    </row>
    <row r="88" spans="1:5">
      <c r="A88" s="7"/>
      <c r="B88" s="7" t="s">
        <v>29</v>
      </c>
      <c r="C88" s="7">
        <v>16</v>
      </c>
      <c r="D88" s="14" t="s">
        <v>35</v>
      </c>
      <c r="E88" s="7">
        <v>469.6</v>
      </c>
    </row>
    <row r="89" spans="1:5">
      <c r="A89" s="7"/>
      <c r="B89" s="7" t="s">
        <v>34</v>
      </c>
      <c r="C89" s="7">
        <v>17</v>
      </c>
      <c r="D89" s="14" t="s">
        <v>35</v>
      </c>
      <c r="E89" s="7"/>
    </row>
    <row r="90" spans="1:5">
      <c r="A90" s="7"/>
      <c r="B90" s="7" t="s">
        <v>24</v>
      </c>
      <c r="C90" s="7">
        <v>18</v>
      </c>
      <c r="D90" s="14" t="s">
        <v>35</v>
      </c>
      <c r="E90" s="7">
        <v>0</v>
      </c>
    </row>
    <row r="91" spans="1:5">
      <c r="A91" s="7"/>
      <c r="B91" s="7" t="s">
        <v>27</v>
      </c>
      <c r="C91" s="7">
        <v>19</v>
      </c>
      <c r="D91" s="14" t="s">
        <v>35</v>
      </c>
      <c r="E91" s="7">
        <v>322.10000000000002</v>
      </c>
    </row>
  </sheetData>
  <phoneticPr fontId="1" type="noConversion"/>
  <pageMargins left="1.3385826771653544" right="0.74803149606299213" top="0.98425196850393704" bottom="0.98425196850393704" header="0.51181102362204722" footer="0.5118110236220472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R.Fridrikiene</dc:creator>
  <cp:lastModifiedBy>user</cp:lastModifiedBy>
  <cp:lastPrinted>2022-08-26T08:42:40Z</cp:lastPrinted>
  <dcterms:created xsi:type="dcterms:W3CDTF">2005-03-23T08:14:47Z</dcterms:created>
  <dcterms:modified xsi:type="dcterms:W3CDTF">2022-08-29T21:19:26Z</dcterms:modified>
</cp:coreProperties>
</file>