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3" i="1"/>
  <c r="F21" s="1"/>
  <c r="G23"/>
  <c r="G21" s="1"/>
  <c r="H23"/>
  <c r="H21" s="1"/>
  <c r="F28"/>
  <c r="F26" s="1"/>
  <c r="G28"/>
  <c r="G26" s="1"/>
  <c r="H28"/>
  <c r="H26" s="1"/>
  <c r="F33"/>
  <c r="F31" s="1"/>
  <c r="G33"/>
  <c r="G31" s="1"/>
  <c r="H33"/>
  <c r="H31" s="1"/>
  <c r="F38"/>
  <c r="F36" s="1"/>
  <c r="G38"/>
  <c r="G36" s="1"/>
  <c r="H38"/>
  <c r="H36" s="1"/>
  <c r="E24"/>
  <c r="E23" s="1"/>
  <c r="E21" s="1"/>
  <c r="E29"/>
  <c r="E28" s="1"/>
  <c r="E26" s="1"/>
  <c r="E34"/>
  <c r="E33" s="1"/>
  <c r="E31" s="1"/>
  <c r="E39"/>
  <c r="E38" s="1"/>
  <c r="E36" s="1"/>
  <c r="F18"/>
  <c r="F17" s="1"/>
  <c r="F15" s="1"/>
  <c r="G18"/>
  <c r="G17" s="1"/>
  <c r="G15" s="1"/>
  <c r="H18"/>
  <c r="H17"/>
  <c r="H15" s="1"/>
  <c r="F59"/>
  <c r="F58"/>
  <c r="F57" s="1"/>
  <c r="G59"/>
  <c r="G58" s="1"/>
  <c r="G57" s="1"/>
  <c r="H59"/>
  <c r="H58" s="1"/>
  <c r="H57" s="1"/>
  <c r="F69"/>
  <c r="H70"/>
  <c r="H69"/>
  <c r="H68" s="1"/>
  <c r="F64"/>
  <c r="F63"/>
  <c r="G64"/>
  <c r="G63"/>
  <c r="H64"/>
  <c r="H63" s="1"/>
  <c r="E66"/>
  <c r="E64" s="1"/>
  <c r="E63" s="1"/>
  <c r="E19"/>
  <c r="E18"/>
  <c r="E17" s="1"/>
  <c r="E15" s="1"/>
  <c r="H52"/>
  <c r="F54"/>
  <c r="F52" s="1"/>
  <c r="G54"/>
  <c r="G52" s="1"/>
  <c r="F49"/>
  <c r="F48"/>
  <c r="G49"/>
  <c r="G48" s="1"/>
  <c r="H49"/>
  <c r="H48"/>
  <c r="F44"/>
  <c r="F42" s="1"/>
  <c r="G44"/>
  <c r="G42" s="1"/>
  <c r="H44"/>
  <c r="H42" s="1"/>
  <c r="H41" s="1"/>
  <c r="E46"/>
  <c r="E51"/>
  <c r="E53"/>
  <c r="E55"/>
  <c r="E54" s="1"/>
  <c r="E52" s="1"/>
  <c r="E56"/>
  <c r="E47"/>
  <c r="E50"/>
  <c r="E49"/>
  <c r="E48" s="1"/>
  <c r="E45"/>
  <c r="E44" s="1"/>
  <c r="E42" s="1"/>
  <c r="E41" s="1"/>
  <c r="E43"/>
  <c r="E60"/>
  <c r="E59"/>
  <c r="E58" s="1"/>
  <c r="E57" s="1"/>
  <c r="E70"/>
  <c r="E69" s="1"/>
  <c r="E68" s="1"/>
  <c r="F68"/>
  <c r="F62"/>
  <c r="G69"/>
  <c r="G68"/>
  <c r="F41" l="1"/>
  <c r="F72" s="1"/>
  <c r="G62"/>
  <c r="G72" s="1"/>
  <c r="H62"/>
  <c r="G41"/>
  <c r="H72"/>
  <c r="E62"/>
  <c r="E72" s="1"/>
</calcChain>
</file>

<file path=xl/sharedStrings.xml><?xml version="1.0" encoding="utf-8"?>
<sst xmlns="http://schemas.openxmlformats.org/spreadsheetml/2006/main" count="72" uniqueCount="59">
  <si>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</si>
  <si>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</si>
  <si>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</si>
  <si>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</si>
  <si>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</si>
  <si>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</si>
  <si>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</si>
  <si>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Finansa-</t>
  </si>
  <si>
    <t>vimo</t>
  </si>
  <si>
    <t>šaltinis</t>
  </si>
  <si>
    <t>Iš viso</t>
  </si>
  <si>
    <t xml:space="preserve"> Iš viso</t>
  </si>
  <si>
    <t>(Eurais)</t>
  </si>
  <si>
    <t>Programos , Asignavimų valdytojai</t>
  </si>
  <si>
    <t>Priemonė pagal SVP</t>
  </si>
  <si>
    <t>SAVIVALDYBĖS ADMINISTRACIJA</t>
  </si>
  <si>
    <t>IŠ VISO</t>
  </si>
  <si>
    <t>05. GYVENAMOSIOS APLINKOS GERINIMO PROGRAMA</t>
  </si>
  <si>
    <t>01. Bendros valstybės paslaugos</t>
  </si>
  <si>
    <t>05.1.3.07.01.</t>
  </si>
  <si>
    <t>Materialiojo turto (Žemės) gerinimas</t>
  </si>
  <si>
    <t>03.KULTŪROS,TURIZMO IR SPORTO PLĖTOTĖS PROGRAMA</t>
  </si>
  <si>
    <t>08. Poilsis ,kultūra ir religija</t>
  </si>
  <si>
    <t>PAGĖGIŲ SAVIVALDYBĖS VYDŪNO VIEŠOJI BIBLIOTEKA</t>
  </si>
  <si>
    <t>PAGĖGIŲ KULTŪROS CENTRAS</t>
  </si>
  <si>
    <t>MARTYNO JANKAUS MUZIEJUS</t>
  </si>
  <si>
    <t>Pagėgių kultūros centras (DU didinimui)</t>
  </si>
  <si>
    <t>Martyno Jankaus muziejus (DU didinimui)</t>
  </si>
  <si>
    <t>Pagėgių savivaldybės Vydūno viešoji biblioteka ((DU didinimui)</t>
  </si>
  <si>
    <t>Pagėgių savivaldybės Vydūno viešoji biblioteka (VBD bibliotekų dokumentams  įsigyti)</t>
  </si>
  <si>
    <t>02.UGDYMO UŽTIKRINIMO PROGRAMA</t>
  </si>
  <si>
    <t>09. Švietimas</t>
  </si>
  <si>
    <t>Neformaliojo vaikų švietimo programoms</t>
  </si>
  <si>
    <t xml:space="preserve">07.SOCIALINĖS PARAMOS ĮGYVENDINIMO IR SVEIKATOS PRIEŽIŪROS PROGRAMA </t>
  </si>
  <si>
    <t xml:space="preserve">10. Socialinė apsauga </t>
  </si>
  <si>
    <t>Vaikų dienos socialinės priežiūros paslaugos</t>
  </si>
  <si>
    <t>07.2.1.01.07.</t>
  </si>
  <si>
    <t>PAGĖGIŲ VAIKO GLOBOS CENTRAS</t>
  </si>
  <si>
    <t>04.1.1.02.01</t>
  </si>
  <si>
    <t>02.3.1.01.04</t>
  </si>
  <si>
    <t>03.3.2.02.03.</t>
  </si>
  <si>
    <t>03.3.2.01.01.</t>
  </si>
  <si>
    <t>03.1.4.03.01.</t>
  </si>
  <si>
    <t xml:space="preserve">Pagėgių vaiko globos centras, projektas ,,Vaikų gerovės ir saugumo didinimas, paslaugų šeimai   , globėjams (rūpintojams)kokybės didinimas bei prieinamumo plėtra </t>
  </si>
  <si>
    <t>2021 m.vasario 18  d.</t>
  </si>
  <si>
    <t>5 priedas</t>
  </si>
  <si>
    <t xml:space="preserve"> DOTACIJOS   PASKIRSTYMAS </t>
  </si>
  <si>
    <t xml:space="preserve">            PAGĖGIŲ SAVIVALDYBĖS 2021 METŲ VALSTYBĖS BIUDŽETO IR KITOS  </t>
  </si>
  <si>
    <t xml:space="preserve">                                           TIKSLINĖS </t>
  </si>
  <si>
    <t>STONIŠKIŲ PAGRINDINĖ MOKYKLA</t>
  </si>
  <si>
    <t>Stoniškių pagrindinė mokykla</t>
  </si>
  <si>
    <t>Natkiškių Zosės Petraitienės pagrindinė mokykla</t>
  </si>
  <si>
    <t>NATKIŠKIŲ ZOSĖS PETRAITIENĖS PAGRINDINĖ MOKYKLA</t>
  </si>
  <si>
    <t>PAGĖGIŲ ALGIMANTO MACKAUS GIMNAZIJA</t>
  </si>
  <si>
    <t>Pagėgių Algimanto Mackaus gimnazija</t>
  </si>
  <si>
    <t>Vilkyškių Johaneso Bobrovskio gimnazija</t>
  </si>
  <si>
    <t>VILKYŠKIŲ JOHANESO BOBROVSKIO GIMNAZIJA</t>
  </si>
  <si>
    <t>02.3.1.01.01</t>
  </si>
  <si>
    <t>sprendimo Nr. T-44</t>
  </si>
</sst>
</file>

<file path=xl/styles.xml><?xml version="1.0" encoding="utf-8"?>
<styleSheet xmlns="http://schemas.openxmlformats.org/spreadsheetml/2006/main">
  <fonts count="8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2" fillId="0" borderId="9" xfId="0" applyFont="1" applyBorder="1"/>
    <xf numFmtId="0" fontId="3" fillId="0" borderId="0" xfId="0" applyFont="1" applyAlignment="1"/>
    <xf numFmtId="0" fontId="6" fillId="0" borderId="10" xfId="0" applyFont="1" applyBorder="1"/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2" fillId="2" borderId="0" xfId="0" applyFont="1" applyFill="1" applyBorder="1"/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6" fillId="0" borderId="13" xfId="0" applyFont="1" applyBorder="1"/>
    <xf numFmtId="0" fontId="2" fillId="0" borderId="12" xfId="0" applyFont="1" applyBorder="1" applyAlignment="1">
      <alignment horizontal="center"/>
    </xf>
    <xf numFmtId="0" fontId="6" fillId="0" borderId="12" xfId="0" applyFont="1" applyBorder="1"/>
    <xf numFmtId="0" fontId="2" fillId="0" borderId="12" xfId="0" applyFont="1" applyFill="1" applyBorder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6" fillId="0" borderId="14" xfId="0" applyFont="1" applyBorder="1"/>
    <xf numFmtId="0" fontId="7" fillId="2" borderId="15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6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6" fillId="0" borderId="20" xfId="0" applyFont="1" applyBorder="1"/>
    <xf numFmtId="0" fontId="6" fillId="0" borderId="17" xfId="0" applyFont="1" applyBorder="1"/>
    <xf numFmtId="0" fontId="6" fillId="0" borderId="21" xfId="0" applyFont="1" applyBorder="1"/>
    <xf numFmtId="0" fontId="2" fillId="0" borderId="18" xfId="0" applyFont="1" applyFill="1" applyBorder="1"/>
    <xf numFmtId="0" fontId="5" fillId="0" borderId="22" xfId="0" applyFont="1" applyBorder="1"/>
    <xf numFmtId="0" fontId="5" fillId="0" borderId="23" xfId="0" applyFont="1" applyBorder="1"/>
    <xf numFmtId="0" fontId="2" fillId="0" borderId="2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5" fillId="2" borderId="26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7" fillId="0" borderId="27" xfId="0" applyFont="1" applyBorder="1"/>
    <xf numFmtId="0" fontId="6" fillId="2" borderId="31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0" fontId="2" fillId="0" borderId="33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7" fillId="0" borderId="32" xfId="0" applyFont="1" applyFill="1" applyBorder="1" applyAlignment="1">
      <alignment wrapText="1"/>
    </xf>
    <xf numFmtId="0" fontId="6" fillId="0" borderId="33" xfId="0" applyFont="1" applyFill="1" applyBorder="1" applyAlignment="1">
      <alignment wrapText="1"/>
    </xf>
    <xf numFmtId="0" fontId="6" fillId="0" borderId="34" xfId="0" applyFont="1" applyFill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6" fillId="0" borderId="1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topLeftCell="A37" workbookViewId="0">
      <selection activeCell="F3" sqref="F3"/>
    </sheetView>
  </sheetViews>
  <sheetFormatPr defaultRowHeight="12.75"/>
  <cols>
    <col min="1" max="1" width="5" style="1" customWidth="1"/>
    <col min="2" max="2" width="47.85546875" style="1" customWidth="1"/>
    <col min="3" max="3" width="12.7109375" style="1" customWidth="1"/>
    <col min="4" max="4" width="7.7109375" style="1" customWidth="1"/>
    <col min="5" max="5" width="8" style="1" customWidth="1"/>
    <col min="6" max="6" width="8.7109375" style="1" customWidth="1"/>
    <col min="7" max="7" width="10.42578125" style="1" customWidth="1"/>
    <col min="8" max="8" width="10.28515625" style="1" customWidth="1"/>
    <col min="9" max="16384" width="9.140625" style="1"/>
  </cols>
  <sheetData>
    <row r="1" spans="1:10">
      <c r="E1" s="2"/>
      <c r="F1" s="1" t="s">
        <v>6</v>
      </c>
    </row>
    <row r="2" spans="1:10">
      <c r="B2" s="2"/>
      <c r="C2" s="2"/>
      <c r="D2" s="2"/>
      <c r="E2" s="2"/>
      <c r="F2" s="1" t="s">
        <v>44</v>
      </c>
    </row>
    <row r="3" spans="1:10">
      <c r="F3" s="1" t="s">
        <v>58</v>
      </c>
    </row>
    <row r="4" spans="1:10">
      <c r="A4" s="17"/>
      <c r="F4" s="1" t="s">
        <v>45</v>
      </c>
    </row>
    <row r="5" spans="1:10">
      <c r="A5" s="17"/>
    </row>
    <row r="6" spans="1:10" ht="18.75">
      <c r="A6" s="18" t="s">
        <v>47</v>
      </c>
      <c r="B6" s="3"/>
      <c r="C6" s="3"/>
    </row>
    <row r="7" spans="1:10" ht="18.75">
      <c r="A7" s="17"/>
      <c r="B7" s="3" t="s">
        <v>48</v>
      </c>
      <c r="C7" s="15" t="s">
        <v>46</v>
      </c>
      <c r="D7" s="15"/>
      <c r="E7" s="15"/>
      <c r="F7" s="3"/>
      <c r="G7" s="3"/>
      <c r="H7" s="4"/>
      <c r="I7" s="4"/>
      <c r="J7" s="4"/>
    </row>
    <row r="8" spans="1:10" ht="15" customHeight="1">
      <c r="B8" s="2"/>
      <c r="C8" s="2"/>
      <c r="D8" s="2"/>
      <c r="E8" s="5"/>
    </row>
    <row r="9" spans="1:10" ht="15.75" customHeight="1" thickBot="1">
      <c r="B9" s="2"/>
      <c r="C9" s="2"/>
      <c r="D9" s="2"/>
      <c r="E9" s="5"/>
      <c r="G9" s="1" t="s">
        <v>12</v>
      </c>
    </row>
    <row r="10" spans="1:10" ht="16.5" thickBot="1">
      <c r="A10" s="19"/>
      <c r="B10" s="41"/>
      <c r="C10" s="10"/>
      <c r="D10" s="10" t="s">
        <v>7</v>
      </c>
      <c r="E10" s="7"/>
      <c r="F10" s="8" t="s">
        <v>0</v>
      </c>
      <c r="G10" s="9"/>
      <c r="H10" s="10"/>
    </row>
    <row r="11" spans="1:10" ht="15.75">
      <c r="A11" s="19"/>
      <c r="B11" s="42" t="s">
        <v>13</v>
      </c>
      <c r="C11" s="87" t="s">
        <v>14</v>
      </c>
      <c r="D11" s="13" t="s">
        <v>8</v>
      </c>
      <c r="E11" s="12" t="s">
        <v>10</v>
      </c>
      <c r="F11" s="10"/>
      <c r="G11" s="6" t="s">
        <v>2</v>
      </c>
      <c r="H11" s="13" t="s">
        <v>3</v>
      </c>
    </row>
    <row r="12" spans="1:10" ht="15.75">
      <c r="A12" s="19"/>
      <c r="B12" s="42"/>
      <c r="C12" s="87"/>
      <c r="D12" s="13" t="s">
        <v>9</v>
      </c>
      <c r="E12" s="12"/>
      <c r="F12" s="13" t="s">
        <v>11</v>
      </c>
      <c r="G12" s="11" t="s">
        <v>1</v>
      </c>
      <c r="H12" s="13" t="s">
        <v>4</v>
      </c>
    </row>
    <row r="13" spans="1:10" ht="16.5" thickBot="1">
      <c r="A13" s="19"/>
      <c r="B13" s="42"/>
      <c r="C13" s="87"/>
      <c r="D13" s="13"/>
      <c r="E13" s="12"/>
      <c r="F13" s="13"/>
      <c r="G13" s="11"/>
      <c r="H13" s="13" t="s">
        <v>5</v>
      </c>
    </row>
    <row r="14" spans="1:10" ht="13.5" thickBot="1">
      <c r="A14" s="17"/>
      <c r="B14" s="43">
        <v>1</v>
      </c>
      <c r="C14" s="66">
        <v>2</v>
      </c>
      <c r="D14" s="58">
        <v>3</v>
      </c>
      <c r="E14" s="22">
        <v>4</v>
      </c>
      <c r="F14" s="21">
        <v>5</v>
      </c>
      <c r="G14" s="22">
        <v>6</v>
      </c>
      <c r="H14" s="21">
        <v>7</v>
      </c>
    </row>
    <row r="15" spans="1:10" ht="21" customHeight="1" thickBot="1">
      <c r="A15" s="17"/>
      <c r="B15" s="44" t="s">
        <v>30</v>
      </c>
      <c r="C15" s="67"/>
      <c r="D15" s="59"/>
      <c r="E15" s="34">
        <f>SUM(E17,E21,E26,E31,E36)</f>
        <v>62400</v>
      </c>
      <c r="F15" s="34">
        <f>SUM(F17,F21,F26,F31,F36)</f>
        <v>62400</v>
      </c>
      <c r="G15" s="34">
        <f>SUM(G17,G21,G26,G31,G36)</f>
        <v>0</v>
      </c>
      <c r="H15" s="34">
        <f>SUM(H17,H21,H26,H31,H36)</f>
        <v>0</v>
      </c>
    </row>
    <row r="16" spans="1:10">
      <c r="A16" s="17"/>
      <c r="B16" s="45"/>
      <c r="C16" s="68"/>
      <c r="D16" s="79"/>
      <c r="E16" s="80"/>
      <c r="F16" s="80"/>
      <c r="G16" s="80"/>
      <c r="H16" s="81"/>
    </row>
    <row r="17" spans="1:8">
      <c r="A17" s="17"/>
      <c r="B17" s="46" t="s">
        <v>15</v>
      </c>
      <c r="C17" s="69"/>
      <c r="D17" s="82"/>
      <c r="E17" s="78">
        <f t="shared" ref="E17:H18" si="0">SUM(E18)</f>
        <v>39600</v>
      </c>
      <c r="F17" s="78">
        <f t="shared" si="0"/>
        <v>39600</v>
      </c>
      <c r="G17" s="78">
        <f t="shared" si="0"/>
        <v>0</v>
      </c>
      <c r="H17" s="83">
        <f t="shared" si="0"/>
        <v>0</v>
      </c>
    </row>
    <row r="18" spans="1:8">
      <c r="A18" s="17"/>
      <c r="B18" s="47" t="s">
        <v>31</v>
      </c>
      <c r="C18" s="69"/>
      <c r="D18" s="82"/>
      <c r="E18" s="25">
        <f t="shared" si="0"/>
        <v>39600</v>
      </c>
      <c r="F18" s="25">
        <f t="shared" si="0"/>
        <v>39600</v>
      </c>
      <c r="G18" s="25">
        <f t="shared" si="0"/>
        <v>0</v>
      </c>
      <c r="H18" s="28">
        <f t="shared" si="0"/>
        <v>0</v>
      </c>
    </row>
    <row r="19" spans="1:8">
      <c r="A19" s="17"/>
      <c r="B19" s="48" t="s">
        <v>32</v>
      </c>
      <c r="C19" s="69" t="s">
        <v>39</v>
      </c>
      <c r="D19" s="82">
        <v>143</v>
      </c>
      <c r="E19" s="25">
        <f>SUM(F19+H19)</f>
        <v>39600</v>
      </c>
      <c r="F19" s="25">
        <v>39600</v>
      </c>
      <c r="G19" s="25"/>
      <c r="H19" s="28"/>
    </row>
    <row r="20" spans="1:8">
      <c r="A20" s="17"/>
      <c r="B20" s="48"/>
      <c r="C20" s="69"/>
      <c r="D20" s="82"/>
      <c r="E20" s="25"/>
      <c r="F20" s="25"/>
      <c r="G20" s="25"/>
      <c r="H20" s="28"/>
    </row>
    <row r="21" spans="1:8">
      <c r="A21" s="17"/>
      <c r="B21" s="47" t="s">
        <v>49</v>
      </c>
      <c r="C21" s="69"/>
      <c r="D21" s="82"/>
      <c r="E21" s="78">
        <f>SUM(E23)</f>
        <v>1900</v>
      </c>
      <c r="F21" s="78">
        <f>SUM(F23)</f>
        <v>1900</v>
      </c>
      <c r="G21" s="78">
        <f>SUM(G23)</f>
        <v>0</v>
      </c>
      <c r="H21" s="83">
        <f>SUM(H23)</f>
        <v>0</v>
      </c>
    </row>
    <row r="22" spans="1:8">
      <c r="A22" s="17"/>
      <c r="B22" s="48"/>
      <c r="C22" s="69"/>
      <c r="D22" s="82"/>
      <c r="E22" s="25"/>
      <c r="F22" s="25"/>
      <c r="G22" s="25"/>
      <c r="H22" s="28"/>
    </row>
    <row r="23" spans="1:8">
      <c r="A23" s="17"/>
      <c r="B23" s="47" t="s">
        <v>31</v>
      </c>
      <c r="C23" s="69"/>
      <c r="D23" s="82"/>
      <c r="E23" s="25">
        <f>SUM(E24)</f>
        <v>1900</v>
      </c>
      <c r="F23" s="25">
        <f>SUM(F24)</f>
        <v>1900</v>
      </c>
      <c r="G23" s="25">
        <f>SUM(G24)</f>
        <v>0</v>
      </c>
      <c r="H23" s="28">
        <f>SUM(H24)</f>
        <v>0</v>
      </c>
    </row>
    <row r="24" spans="1:8">
      <c r="A24" s="17"/>
      <c r="B24" s="48" t="s">
        <v>50</v>
      </c>
      <c r="C24" s="69" t="s">
        <v>57</v>
      </c>
      <c r="D24" s="82">
        <v>143</v>
      </c>
      <c r="E24" s="25">
        <f>SUM(F24+H24)</f>
        <v>1900</v>
      </c>
      <c r="F24" s="25">
        <v>1900</v>
      </c>
      <c r="G24" s="25"/>
      <c r="H24" s="28"/>
    </row>
    <row r="25" spans="1:8">
      <c r="A25" s="17"/>
      <c r="B25" s="48"/>
      <c r="C25" s="69"/>
      <c r="D25" s="82"/>
      <c r="E25" s="25"/>
      <c r="F25" s="25"/>
      <c r="G25" s="25"/>
      <c r="H25" s="28"/>
    </row>
    <row r="26" spans="1:8" ht="25.5">
      <c r="A26" s="17"/>
      <c r="B26" s="47" t="s">
        <v>52</v>
      </c>
      <c r="C26" s="69"/>
      <c r="D26" s="82"/>
      <c r="E26" s="78">
        <f>SUM(E28)</f>
        <v>1700</v>
      </c>
      <c r="F26" s="78">
        <f>SUM(F28)</f>
        <v>1700</v>
      </c>
      <c r="G26" s="78">
        <f>SUM(G28)</f>
        <v>0</v>
      </c>
      <c r="H26" s="83">
        <f>SUM(H28)</f>
        <v>0</v>
      </c>
    </row>
    <row r="27" spans="1:8">
      <c r="A27" s="17"/>
      <c r="B27" s="47"/>
      <c r="C27" s="69"/>
      <c r="D27" s="82"/>
      <c r="E27" s="25"/>
      <c r="F27" s="25"/>
      <c r="G27" s="25"/>
      <c r="H27" s="28"/>
    </row>
    <row r="28" spans="1:8">
      <c r="A28" s="17"/>
      <c r="B28" s="47" t="s">
        <v>31</v>
      </c>
      <c r="C28" s="69"/>
      <c r="D28" s="82"/>
      <c r="E28" s="25">
        <f>SUM(E29)</f>
        <v>1700</v>
      </c>
      <c r="F28" s="25">
        <f>SUM(F29)</f>
        <v>1700</v>
      </c>
      <c r="G28" s="25">
        <f>SUM(G29)</f>
        <v>0</v>
      </c>
      <c r="H28" s="28">
        <f>SUM(H29)</f>
        <v>0</v>
      </c>
    </row>
    <row r="29" spans="1:8">
      <c r="A29" s="17"/>
      <c r="B29" s="48" t="s">
        <v>51</v>
      </c>
      <c r="C29" s="69" t="s">
        <v>57</v>
      </c>
      <c r="D29" s="82">
        <v>143</v>
      </c>
      <c r="E29" s="25">
        <f>SUM(F29+H29)</f>
        <v>1700</v>
      </c>
      <c r="F29" s="25">
        <v>1700</v>
      </c>
      <c r="G29" s="25"/>
      <c r="H29" s="28"/>
    </row>
    <row r="30" spans="1:8">
      <c r="A30" s="17"/>
      <c r="B30" s="48"/>
      <c r="C30" s="69"/>
      <c r="D30" s="82"/>
      <c r="E30" s="25"/>
      <c r="F30" s="25"/>
      <c r="G30" s="25"/>
      <c r="H30" s="28"/>
    </row>
    <row r="31" spans="1:8">
      <c r="A31" s="17"/>
      <c r="B31" s="47" t="s">
        <v>53</v>
      </c>
      <c r="C31" s="69"/>
      <c r="D31" s="82"/>
      <c r="E31" s="78">
        <f>SUM(E33)</f>
        <v>13500</v>
      </c>
      <c r="F31" s="78">
        <f>SUM(F33)</f>
        <v>13500</v>
      </c>
      <c r="G31" s="78">
        <f>SUM(G33)</f>
        <v>0</v>
      </c>
      <c r="H31" s="83">
        <f>SUM(H33)</f>
        <v>0</v>
      </c>
    </row>
    <row r="32" spans="1:8">
      <c r="A32" s="17"/>
      <c r="B32" s="48"/>
      <c r="C32" s="69"/>
      <c r="D32" s="82"/>
      <c r="E32" s="25"/>
      <c r="F32" s="25"/>
      <c r="G32" s="25"/>
      <c r="H32" s="28"/>
    </row>
    <row r="33" spans="1:8">
      <c r="A33" s="17"/>
      <c r="B33" s="47" t="s">
        <v>31</v>
      </c>
      <c r="C33" s="69"/>
      <c r="D33" s="82"/>
      <c r="E33" s="25">
        <f>SUM(E34)</f>
        <v>13500</v>
      </c>
      <c r="F33" s="25">
        <f>SUM(F34)</f>
        <v>13500</v>
      </c>
      <c r="G33" s="25">
        <f>SUM(G34)</f>
        <v>0</v>
      </c>
      <c r="H33" s="28">
        <f>SUM(H34)</f>
        <v>0</v>
      </c>
    </row>
    <row r="34" spans="1:8">
      <c r="A34" s="17"/>
      <c r="B34" s="48" t="s">
        <v>54</v>
      </c>
      <c r="C34" s="69" t="s">
        <v>57</v>
      </c>
      <c r="D34" s="82">
        <v>143</v>
      </c>
      <c r="E34" s="25">
        <f>SUM(F34+H34)</f>
        <v>13500</v>
      </c>
      <c r="F34" s="25">
        <v>13500</v>
      </c>
      <c r="G34" s="25"/>
      <c r="H34" s="28"/>
    </row>
    <row r="35" spans="1:8">
      <c r="A35" s="17"/>
      <c r="B35" s="48"/>
      <c r="C35" s="69"/>
      <c r="D35" s="82"/>
      <c r="E35" s="25"/>
      <c r="F35" s="25"/>
      <c r="G35" s="25"/>
      <c r="H35" s="28"/>
    </row>
    <row r="36" spans="1:8">
      <c r="A36" s="17"/>
      <c r="B36" s="47" t="s">
        <v>56</v>
      </c>
      <c r="C36" s="69"/>
      <c r="D36" s="82"/>
      <c r="E36" s="78">
        <f>SUM(E38)</f>
        <v>5700</v>
      </c>
      <c r="F36" s="78">
        <f>SUM(F38)</f>
        <v>5700</v>
      </c>
      <c r="G36" s="78">
        <f>SUM(G38)</f>
        <v>0</v>
      </c>
      <c r="H36" s="83">
        <f>SUM(H38)</f>
        <v>0</v>
      </c>
    </row>
    <row r="37" spans="1:8">
      <c r="A37" s="17"/>
      <c r="B37" s="48"/>
      <c r="C37" s="69"/>
      <c r="D37" s="82"/>
      <c r="E37" s="25"/>
      <c r="F37" s="25"/>
      <c r="G37" s="25"/>
      <c r="H37" s="28"/>
    </row>
    <row r="38" spans="1:8">
      <c r="A38" s="17"/>
      <c r="B38" s="47" t="s">
        <v>31</v>
      </c>
      <c r="C38" s="69"/>
      <c r="D38" s="82"/>
      <c r="E38" s="25">
        <f>SUM(E39)</f>
        <v>5700</v>
      </c>
      <c r="F38" s="25">
        <f>SUM(F39)</f>
        <v>5700</v>
      </c>
      <c r="G38" s="25">
        <f>SUM(G39)</f>
        <v>0</v>
      </c>
      <c r="H38" s="28">
        <f>SUM(H39)</f>
        <v>0</v>
      </c>
    </row>
    <row r="39" spans="1:8">
      <c r="A39" s="17"/>
      <c r="B39" s="48" t="s">
        <v>55</v>
      </c>
      <c r="C39" s="69" t="s">
        <v>57</v>
      </c>
      <c r="D39" s="82">
        <v>143</v>
      </c>
      <c r="E39" s="25">
        <f>SUM(F39+H39)</f>
        <v>5700</v>
      </c>
      <c r="F39" s="25">
        <v>5700</v>
      </c>
      <c r="G39" s="25"/>
      <c r="H39" s="28"/>
    </row>
    <row r="40" spans="1:8" ht="13.5" thickBot="1">
      <c r="A40" s="17"/>
      <c r="B40" s="46"/>
      <c r="C40" s="69"/>
      <c r="D40" s="84"/>
      <c r="E40" s="85"/>
      <c r="F40" s="85"/>
      <c r="G40" s="85"/>
      <c r="H40" s="86"/>
    </row>
    <row r="41" spans="1:8" ht="32.25" thickBot="1">
      <c r="A41" s="17"/>
      <c r="B41" s="49" t="s">
        <v>21</v>
      </c>
      <c r="C41" s="70"/>
      <c r="D41" s="60"/>
      <c r="E41" s="38">
        <f>SUM(E42,E48,E52)</f>
        <v>19336</v>
      </c>
      <c r="F41" s="38">
        <f>SUM(F42,F48,F52)</f>
        <v>7000</v>
      </c>
      <c r="G41" s="38">
        <f>SUM(G42,G48,G52)</f>
        <v>6900</v>
      </c>
      <c r="H41" s="39">
        <f>SUM(H42,H48,H52)</f>
        <v>12336</v>
      </c>
    </row>
    <row r="42" spans="1:8" ht="25.5">
      <c r="A42" s="17"/>
      <c r="B42" s="50" t="s">
        <v>23</v>
      </c>
      <c r="C42" s="71"/>
      <c r="D42" s="61"/>
      <c r="E42" s="24">
        <f>SUM(E44)</f>
        <v>15905</v>
      </c>
      <c r="F42" s="24">
        <f>SUM(F44)</f>
        <v>3569</v>
      </c>
      <c r="G42" s="24">
        <f>SUM(G44)</f>
        <v>3518</v>
      </c>
      <c r="H42" s="37">
        <f>SUM(H44)</f>
        <v>12336</v>
      </c>
    </row>
    <row r="43" spans="1:8" ht="12.75" customHeight="1">
      <c r="A43" s="17"/>
      <c r="B43" s="51"/>
      <c r="C43" s="72"/>
      <c r="D43" s="62"/>
      <c r="E43" s="23">
        <f>SUM(F43,H43)</f>
        <v>0</v>
      </c>
      <c r="F43" s="23"/>
      <c r="G43" s="23"/>
      <c r="H43" s="29"/>
    </row>
    <row r="44" spans="1:8">
      <c r="A44" s="17"/>
      <c r="B44" s="52" t="s">
        <v>22</v>
      </c>
      <c r="C44" s="72"/>
      <c r="D44" s="62"/>
      <c r="E44" s="23">
        <f>SUM(E45:E46)</f>
        <v>15905</v>
      </c>
      <c r="F44" s="23">
        <f>SUM(F45:F46)</f>
        <v>3569</v>
      </c>
      <c r="G44" s="23">
        <f>SUM(G45:G46)</f>
        <v>3518</v>
      </c>
      <c r="H44" s="29">
        <f>SUM(H45:H46)</f>
        <v>12336</v>
      </c>
    </row>
    <row r="45" spans="1:8" ht="25.5">
      <c r="A45" s="17"/>
      <c r="B45" s="53" t="s">
        <v>29</v>
      </c>
      <c r="C45" s="72" t="s">
        <v>40</v>
      </c>
      <c r="D45" s="62">
        <v>143</v>
      </c>
      <c r="E45" s="23">
        <f>SUM(F45+H45)</f>
        <v>12336</v>
      </c>
      <c r="F45" s="23"/>
      <c r="G45" s="23"/>
      <c r="H45" s="29">
        <v>12336</v>
      </c>
    </row>
    <row r="46" spans="1:8" ht="25.5">
      <c r="A46" s="17"/>
      <c r="B46" s="53" t="s">
        <v>28</v>
      </c>
      <c r="C46" s="72" t="s">
        <v>40</v>
      </c>
      <c r="D46" s="62">
        <v>143</v>
      </c>
      <c r="E46" s="23">
        <f>SUM(F46+H46)</f>
        <v>3569</v>
      </c>
      <c r="F46" s="23">
        <v>3569</v>
      </c>
      <c r="G46" s="23">
        <v>3518</v>
      </c>
      <c r="H46" s="29"/>
    </row>
    <row r="47" spans="1:8">
      <c r="A47" s="17"/>
      <c r="B47" s="53"/>
      <c r="C47" s="72"/>
      <c r="D47" s="62"/>
      <c r="E47" s="23">
        <f>SUM(F47+H47)</f>
        <v>0</v>
      </c>
      <c r="F47" s="23"/>
      <c r="G47" s="23"/>
      <c r="H47" s="29"/>
    </row>
    <row r="48" spans="1:8">
      <c r="A48" s="17"/>
      <c r="B48" s="52" t="s">
        <v>24</v>
      </c>
      <c r="C48" s="72"/>
      <c r="D48" s="62"/>
      <c r="E48" s="26">
        <f t="shared" ref="E48:H49" si="1">SUM(E49)</f>
        <v>2333</v>
      </c>
      <c r="F48" s="26">
        <f t="shared" si="1"/>
        <v>2333</v>
      </c>
      <c r="G48" s="26">
        <f t="shared" si="1"/>
        <v>2300</v>
      </c>
      <c r="H48" s="30">
        <f t="shared" si="1"/>
        <v>0</v>
      </c>
    </row>
    <row r="49" spans="1:8">
      <c r="A49" s="17"/>
      <c r="B49" s="52" t="s">
        <v>22</v>
      </c>
      <c r="C49" s="72"/>
      <c r="D49" s="62"/>
      <c r="E49" s="23">
        <f t="shared" si="1"/>
        <v>2333</v>
      </c>
      <c r="F49" s="23">
        <f t="shared" si="1"/>
        <v>2333</v>
      </c>
      <c r="G49" s="23">
        <f t="shared" si="1"/>
        <v>2300</v>
      </c>
      <c r="H49" s="29">
        <f t="shared" si="1"/>
        <v>0</v>
      </c>
    </row>
    <row r="50" spans="1:8">
      <c r="A50" s="17"/>
      <c r="B50" s="53" t="s">
        <v>26</v>
      </c>
      <c r="C50" s="72" t="s">
        <v>41</v>
      </c>
      <c r="D50" s="62">
        <v>143</v>
      </c>
      <c r="E50" s="23">
        <f>SUM(F50+H50)</f>
        <v>2333</v>
      </c>
      <c r="F50" s="23">
        <v>2333</v>
      </c>
      <c r="G50" s="23">
        <v>2300</v>
      </c>
      <c r="H50" s="29"/>
    </row>
    <row r="51" spans="1:8">
      <c r="A51" s="17"/>
      <c r="B51" s="53"/>
      <c r="C51" s="72"/>
      <c r="D51" s="62"/>
      <c r="E51" s="23">
        <f t="shared" ref="E51:E56" si="2">SUM(F51+H51)</f>
        <v>0</v>
      </c>
      <c r="F51" s="23"/>
      <c r="G51" s="23"/>
      <c r="H51" s="29"/>
    </row>
    <row r="52" spans="1:8">
      <c r="A52" s="17"/>
      <c r="B52" s="52" t="s">
        <v>25</v>
      </c>
      <c r="C52" s="72"/>
      <c r="D52" s="62"/>
      <c r="E52" s="26">
        <f>SUM(E54)</f>
        <v>1098</v>
      </c>
      <c r="F52" s="26">
        <f>SUM(F54)</f>
        <v>1098</v>
      </c>
      <c r="G52" s="26">
        <f>SUM(G54)</f>
        <v>1082</v>
      </c>
      <c r="H52" s="30">
        <f>SUM(H54)</f>
        <v>0</v>
      </c>
    </row>
    <row r="53" spans="1:8" ht="10.5" customHeight="1">
      <c r="A53" s="17"/>
      <c r="B53" s="53"/>
      <c r="C53" s="72"/>
      <c r="D53" s="62"/>
      <c r="E53" s="23">
        <f t="shared" si="2"/>
        <v>0</v>
      </c>
      <c r="F53" s="23"/>
      <c r="G53" s="23"/>
      <c r="H53" s="29"/>
    </row>
    <row r="54" spans="1:8">
      <c r="A54" s="17"/>
      <c r="B54" s="52" t="s">
        <v>22</v>
      </c>
      <c r="C54" s="72"/>
      <c r="D54" s="62"/>
      <c r="E54" s="23">
        <f>SUM(E55)</f>
        <v>1098</v>
      </c>
      <c r="F54" s="23">
        <f>SUM(F55)</f>
        <v>1098</v>
      </c>
      <c r="G54" s="23">
        <f>SUM(G55)</f>
        <v>1082</v>
      </c>
      <c r="H54" s="29"/>
    </row>
    <row r="55" spans="1:8">
      <c r="A55" s="17"/>
      <c r="B55" s="53" t="s">
        <v>27</v>
      </c>
      <c r="C55" s="72" t="s">
        <v>42</v>
      </c>
      <c r="D55" s="62">
        <v>143</v>
      </c>
      <c r="E55" s="23">
        <f t="shared" si="2"/>
        <v>1098</v>
      </c>
      <c r="F55" s="23">
        <v>1098</v>
      </c>
      <c r="G55" s="23">
        <v>1082</v>
      </c>
      <c r="H55" s="29"/>
    </row>
    <row r="56" spans="1:8" ht="13.5" thickBot="1">
      <c r="A56" s="17"/>
      <c r="B56" s="54"/>
      <c r="C56" s="73"/>
      <c r="D56" s="63"/>
      <c r="E56" s="35">
        <f t="shared" si="2"/>
        <v>0</v>
      </c>
      <c r="F56" s="35"/>
      <c r="G56" s="35"/>
      <c r="H56" s="36"/>
    </row>
    <row r="57" spans="1:8" ht="32.25" customHeight="1" thickBot="1">
      <c r="A57" s="17"/>
      <c r="B57" s="49" t="s">
        <v>17</v>
      </c>
      <c r="C57" s="74"/>
      <c r="D57" s="64"/>
      <c r="E57" s="38">
        <f t="shared" ref="E57:H59" si="3">SUM(E58)</f>
        <v>28619</v>
      </c>
      <c r="F57" s="38">
        <f t="shared" si="3"/>
        <v>28619</v>
      </c>
      <c r="G57" s="38">
        <f t="shared" si="3"/>
        <v>0</v>
      </c>
      <c r="H57" s="39">
        <f t="shared" si="3"/>
        <v>0</v>
      </c>
    </row>
    <row r="58" spans="1:8">
      <c r="A58" s="17"/>
      <c r="B58" s="50" t="s">
        <v>15</v>
      </c>
      <c r="C58" s="75"/>
      <c r="D58" s="61"/>
      <c r="E58" s="24">
        <f t="shared" si="3"/>
        <v>28619</v>
      </c>
      <c r="F58" s="24">
        <f t="shared" si="3"/>
        <v>28619</v>
      </c>
      <c r="G58" s="24">
        <f t="shared" si="3"/>
        <v>0</v>
      </c>
      <c r="H58" s="37">
        <f t="shared" si="3"/>
        <v>0</v>
      </c>
    </row>
    <row r="59" spans="1:8">
      <c r="A59" s="17"/>
      <c r="B59" s="52" t="s">
        <v>18</v>
      </c>
      <c r="C59" s="76"/>
      <c r="D59" s="62"/>
      <c r="E59" s="23">
        <f t="shared" si="3"/>
        <v>28619</v>
      </c>
      <c r="F59" s="23">
        <f t="shared" si="3"/>
        <v>28619</v>
      </c>
      <c r="G59" s="23">
        <f t="shared" si="3"/>
        <v>0</v>
      </c>
      <c r="H59" s="29">
        <f t="shared" si="3"/>
        <v>0</v>
      </c>
    </row>
    <row r="60" spans="1:8">
      <c r="A60" s="17"/>
      <c r="B60" s="53" t="s">
        <v>20</v>
      </c>
      <c r="C60" s="72" t="s">
        <v>19</v>
      </c>
      <c r="D60" s="62">
        <v>143</v>
      </c>
      <c r="E60" s="23">
        <f>SUM(F60,H60)</f>
        <v>28619</v>
      </c>
      <c r="F60" s="27">
        <v>28619</v>
      </c>
      <c r="G60" s="23"/>
      <c r="H60" s="29"/>
    </row>
    <row r="61" spans="1:8" ht="13.5" thickBot="1">
      <c r="A61" s="17"/>
      <c r="B61" s="54"/>
      <c r="C61" s="73"/>
      <c r="D61" s="63"/>
      <c r="E61" s="35"/>
      <c r="F61" s="40"/>
      <c r="G61" s="35"/>
      <c r="H61" s="36"/>
    </row>
    <row r="62" spans="1:8" ht="35.25" customHeight="1" thickBot="1">
      <c r="A62" s="17"/>
      <c r="B62" s="49" t="s">
        <v>33</v>
      </c>
      <c r="C62" s="70"/>
      <c r="D62" s="60"/>
      <c r="E62" s="38">
        <f>SUM(E63,E68)</f>
        <v>82220</v>
      </c>
      <c r="F62" s="38">
        <f>SUM(F63,F68)</f>
        <v>82220</v>
      </c>
      <c r="G62" s="38">
        <f>SUM(G63,G68)</f>
        <v>23680</v>
      </c>
      <c r="H62" s="39">
        <f>SUM(H63,H68)</f>
        <v>0</v>
      </c>
    </row>
    <row r="63" spans="1:8">
      <c r="A63" s="17"/>
      <c r="B63" s="16" t="s">
        <v>15</v>
      </c>
      <c r="C63" s="71"/>
      <c r="D63" s="61"/>
      <c r="E63" s="24">
        <f>SUM(E64)</f>
        <v>59900</v>
      </c>
      <c r="F63" s="24">
        <f>SUM(F64)</f>
        <v>59900</v>
      </c>
      <c r="G63" s="24">
        <f>SUM(G64)</f>
        <v>2200</v>
      </c>
      <c r="H63" s="37">
        <f>SUM(H64)</f>
        <v>0</v>
      </c>
    </row>
    <row r="64" spans="1:8">
      <c r="A64" s="17"/>
      <c r="B64" s="52" t="s">
        <v>34</v>
      </c>
      <c r="C64" s="72"/>
      <c r="D64" s="62"/>
      <c r="E64" s="23">
        <f>SUM(E66)</f>
        <v>59900</v>
      </c>
      <c r="F64" s="23">
        <f>SUM(F66)</f>
        <v>59900</v>
      </c>
      <c r="G64" s="23">
        <f>SUM(G66)</f>
        <v>2200</v>
      </c>
      <c r="H64" s="29">
        <f>SUM(H66)</f>
        <v>0</v>
      </c>
    </row>
    <row r="65" spans="1:8">
      <c r="A65" s="17"/>
      <c r="B65" s="53"/>
      <c r="C65" s="72"/>
      <c r="D65" s="62"/>
      <c r="E65" s="23"/>
      <c r="F65" s="27"/>
      <c r="G65" s="23"/>
      <c r="H65" s="29"/>
    </row>
    <row r="66" spans="1:8">
      <c r="A66" s="17"/>
      <c r="B66" s="55" t="s">
        <v>35</v>
      </c>
      <c r="C66" s="72" t="s">
        <v>36</v>
      </c>
      <c r="D66" s="62">
        <v>143</v>
      </c>
      <c r="E66" s="23">
        <f>SUM(F66+H66)</f>
        <v>59900</v>
      </c>
      <c r="F66" s="27">
        <v>59900</v>
      </c>
      <c r="G66" s="23">
        <v>2200</v>
      </c>
      <c r="H66" s="29"/>
    </row>
    <row r="67" spans="1:8">
      <c r="A67" s="17"/>
      <c r="B67" s="14"/>
      <c r="C67" s="72"/>
      <c r="D67" s="62"/>
      <c r="E67" s="23"/>
      <c r="F67" s="27"/>
      <c r="G67" s="23"/>
      <c r="H67" s="29"/>
    </row>
    <row r="68" spans="1:8">
      <c r="A68" s="17"/>
      <c r="B68" s="52" t="s">
        <v>37</v>
      </c>
      <c r="C68" s="72"/>
      <c r="D68" s="62"/>
      <c r="E68" s="26">
        <f t="shared" ref="E68:H69" si="4">SUM(E69)</f>
        <v>22320</v>
      </c>
      <c r="F68" s="26">
        <f t="shared" si="4"/>
        <v>22320</v>
      </c>
      <c r="G68" s="26">
        <f t="shared" si="4"/>
        <v>21480</v>
      </c>
      <c r="H68" s="30">
        <f t="shared" si="4"/>
        <v>0</v>
      </c>
    </row>
    <row r="69" spans="1:8">
      <c r="A69" s="17"/>
      <c r="B69" s="52" t="s">
        <v>34</v>
      </c>
      <c r="C69" s="72"/>
      <c r="D69" s="62"/>
      <c r="E69" s="26">
        <f t="shared" si="4"/>
        <v>22320</v>
      </c>
      <c r="F69" s="26">
        <f t="shared" si="4"/>
        <v>22320</v>
      </c>
      <c r="G69" s="26">
        <f t="shared" si="4"/>
        <v>21480</v>
      </c>
      <c r="H69" s="30">
        <f t="shared" si="4"/>
        <v>0</v>
      </c>
    </row>
    <row r="70" spans="1:8" ht="38.25">
      <c r="A70" s="17"/>
      <c r="B70" s="53" t="s">
        <v>43</v>
      </c>
      <c r="C70" s="72" t="s">
        <v>38</v>
      </c>
      <c r="D70" s="62">
        <v>13</v>
      </c>
      <c r="E70" s="23">
        <f>SUM(F70+H70)</f>
        <v>22320</v>
      </c>
      <c r="F70" s="23">
        <v>22320</v>
      </c>
      <c r="G70" s="23">
        <v>21480</v>
      </c>
      <c r="H70" s="29">
        <f>SUM(H71)</f>
        <v>0</v>
      </c>
    </row>
    <row r="71" spans="1:8" ht="13.5" thickBot="1">
      <c r="A71" s="17"/>
      <c r="B71" s="56"/>
      <c r="C71" s="77"/>
      <c r="D71" s="62"/>
      <c r="E71" s="23"/>
      <c r="F71" s="27"/>
      <c r="G71" s="23"/>
      <c r="H71" s="29"/>
    </row>
    <row r="72" spans="1:8" ht="15.75" customHeight="1" thickBot="1">
      <c r="A72" s="20"/>
      <c r="B72" s="57" t="s">
        <v>16</v>
      </c>
      <c r="C72" s="65"/>
      <c r="D72" s="31"/>
      <c r="E72" s="32">
        <f>SUM(E62,E57,E41,E15)</f>
        <v>192575</v>
      </c>
      <c r="F72" s="32">
        <f>SUM(F62,F57,F41,F15)</f>
        <v>180239</v>
      </c>
      <c r="G72" s="32">
        <f>SUM(G62,G57,G41,G15)</f>
        <v>30580</v>
      </c>
      <c r="H72" s="33">
        <f>SUM(H62,H57,H41,H15)</f>
        <v>12336</v>
      </c>
    </row>
  </sheetData>
  <mergeCells count="1">
    <mergeCell ref="C11:C13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50" sqref="C50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2021-02-09T13:08:51Z</cp:lastPrinted>
  <dcterms:created xsi:type="dcterms:W3CDTF">2006-05-19T12:04:31Z</dcterms:created>
  <dcterms:modified xsi:type="dcterms:W3CDTF">2021-02-18T12:39:14Z</dcterms:modified>
</cp:coreProperties>
</file>