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1340" windowHeight="85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8" i="1" l="1"/>
  <c r="F36" i="1" s="1"/>
  <c r="F34" i="1" s="1"/>
  <c r="G38" i="1"/>
  <c r="G36" i="1" s="1"/>
  <c r="G34" i="1" s="1"/>
  <c r="H38" i="1"/>
  <c r="H36" i="1" s="1"/>
  <c r="H34" i="1" s="1"/>
  <c r="F86" i="1"/>
  <c r="F85" i="1" s="1"/>
  <c r="G86" i="1"/>
  <c r="G85" i="1" s="1"/>
  <c r="H86" i="1"/>
  <c r="H85" i="1" s="1"/>
  <c r="F92" i="1"/>
  <c r="G92" i="1"/>
  <c r="G90" i="1" s="1"/>
  <c r="H92" i="1"/>
  <c r="H90" i="1" s="1"/>
  <c r="F98" i="1"/>
  <c r="F96" i="1" s="1"/>
  <c r="G98" i="1"/>
  <c r="G96" i="1" s="1"/>
  <c r="H98" i="1"/>
  <c r="H96" i="1" s="1"/>
  <c r="F90" i="1"/>
  <c r="E97" i="1"/>
  <c r="F47" i="1"/>
  <c r="F45" i="1" s="1"/>
  <c r="F43" i="1" s="1"/>
  <c r="G47" i="1"/>
  <c r="G45" i="1" s="1"/>
  <c r="G43" i="1" s="1"/>
  <c r="H47" i="1"/>
  <c r="H45" i="1" s="1"/>
  <c r="H43" i="1" s="1"/>
  <c r="F75" i="1"/>
  <c r="F73" i="1" s="1"/>
  <c r="G75" i="1"/>
  <c r="G73" i="1" s="1"/>
  <c r="H75" i="1"/>
  <c r="H73" i="1" s="1"/>
  <c r="F70" i="1"/>
  <c r="F68" i="1" s="1"/>
  <c r="G70" i="1"/>
  <c r="G68" i="1" s="1"/>
  <c r="H70" i="1"/>
  <c r="H68" i="1" s="1"/>
  <c r="F65" i="1"/>
  <c r="F63" i="1" s="1"/>
  <c r="G65" i="1"/>
  <c r="G63" i="1" s="1"/>
  <c r="H65" i="1"/>
  <c r="H63" i="1" s="1"/>
  <c r="F60" i="1"/>
  <c r="F58" i="1" s="1"/>
  <c r="G60" i="1"/>
  <c r="G58" i="1" s="1"/>
  <c r="H60" i="1"/>
  <c r="H58" i="1" s="1"/>
  <c r="F55" i="1"/>
  <c r="F53" i="1" s="1"/>
  <c r="G55" i="1"/>
  <c r="G53" i="1" s="1"/>
  <c r="H55" i="1"/>
  <c r="H53" i="1" s="1"/>
  <c r="F80" i="1"/>
  <c r="F78" i="1" s="1"/>
  <c r="G80" i="1"/>
  <c r="G78" i="1" s="1"/>
  <c r="H80" i="1"/>
  <c r="H78" i="1" s="1"/>
  <c r="E79" i="1"/>
  <c r="E81" i="1"/>
  <c r="E80" i="1" s="1"/>
  <c r="E78" i="1" s="1"/>
  <c r="E69" i="1"/>
  <c r="E71" i="1"/>
  <c r="E70" i="1" s="1"/>
  <c r="E68" i="1" s="1"/>
  <c r="E72" i="1"/>
  <c r="E74" i="1"/>
  <c r="E64" i="1"/>
  <c r="E62" i="1"/>
  <c r="E61" i="1"/>
  <c r="E60" i="1" s="1"/>
  <c r="E58" i="1" s="1"/>
  <c r="E50" i="1"/>
  <c r="E52" i="1"/>
  <c r="E54" i="1"/>
  <c r="E56" i="1"/>
  <c r="E55" i="1" s="1"/>
  <c r="E53" i="1" s="1"/>
  <c r="E57" i="1"/>
  <c r="E59" i="1"/>
  <c r="E66" i="1"/>
  <c r="E67" i="1"/>
  <c r="E76" i="1"/>
  <c r="E75" i="1" s="1"/>
  <c r="E73" i="1" s="1"/>
  <c r="E77" i="1"/>
  <c r="E82" i="1"/>
  <c r="E91" i="1"/>
  <c r="E93" i="1"/>
  <c r="E94" i="1"/>
  <c r="E99" i="1"/>
  <c r="E98" i="1" s="1"/>
  <c r="E96" i="1" s="1"/>
  <c r="E88" i="1"/>
  <c r="E89" i="1"/>
  <c r="F30" i="1"/>
  <c r="G30" i="1"/>
  <c r="H30" i="1"/>
  <c r="E32" i="1"/>
  <c r="F27" i="1"/>
  <c r="F25" i="1" s="1"/>
  <c r="G27" i="1"/>
  <c r="G25" i="1" s="1"/>
  <c r="H27" i="1"/>
  <c r="H25" i="1" s="1"/>
  <c r="F19" i="1"/>
  <c r="F17" i="1" s="1"/>
  <c r="F15" i="1" s="1"/>
  <c r="G19" i="1"/>
  <c r="G17" i="1" s="1"/>
  <c r="G15" i="1" s="1"/>
  <c r="H19" i="1"/>
  <c r="H17" i="1" s="1"/>
  <c r="H15" i="1" s="1"/>
  <c r="E18" i="1"/>
  <c r="E20" i="1"/>
  <c r="E19" i="1" s="1"/>
  <c r="E17" i="1" s="1"/>
  <c r="E15" i="1" s="1"/>
  <c r="E22" i="1"/>
  <c r="E39" i="1"/>
  <c r="E38" i="1" s="1"/>
  <c r="E36" i="1" s="1"/>
  <c r="E34" i="1" s="1"/>
  <c r="E28" i="1"/>
  <c r="E48" i="1"/>
  <c r="E49" i="1"/>
  <c r="E31" i="1"/>
  <c r="E87" i="1"/>
  <c r="E84" i="1"/>
  <c r="H51" i="1" l="1"/>
  <c r="F51" i="1"/>
  <c r="G51" i="1"/>
  <c r="F83" i="1"/>
  <c r="F41" i="1" s="1"/>
  <c r="H83" i="1"/>
  <c r="E92" i="1"/>
  <c r="E90" i="1" s="1"/>
  <c r="G83" i="1"/>
  <c r="E30" i="1"/>
  <c r="E86" i="1"/>
  <c r="E85" i="1" s="1"/>
  <c r="E65" i="1"/>
  <c r="E63" i="1" s="1"/>
  <c r="E51" i="1" s="1"/>
  <c r="H41" i="1"/>
  <c r="E27" i="1"/>
  <c r="E47" i="1"/>
  <c r="E45" i="1" s="1"/>
  <c r="E43" i="1" s="1"/>
  <c r="H23" i="1"/>
  <c r="H13" i="1" s="1"/>
  <c r="F23" i="1"/>
  <c r="F13" i="1" s="1"/>
  <c r="G23" i="1"/>
  <c r="G13" i="1" s="1"/>
  <c r="E25" i="1" l="1"/>
  <c r="E23" i="1" s="1"/>
  <c r="E13" i="1" s="1"/>
  <c r="E83" i="1"/>
  <c r="E41" i="1" s="1"/>
  <c r="H101" i="1"/>
  <c r="G41" i="1"/>
  <c r="F101" i="1"/>
  <c r="G101" i="1"/>
  <c r="E101" i="1" l="1"/>
</calcChain>
</file>

<file path=xl/sharedStrings.xml><?xml version="1.0" encoding="utf-8"?>
<sst xmlns="http://schemas.openxmlformats.org/spreadsheetml/2006/main" count="90" uniqueCount="65">
  <si>
    <t>Pagėgių savivaldybės tarybos</t>
  </si>
  <si>
    <t>SAVIVALDYBĖS ADMINISTRACIJA</t>
  </si>
  <si>
    <t>01.Bendros valstybės paslaugos</t>
  </si>
  <si>
    <t>05. Aplinkos apsauga</t>
  </si>
  <si>
    <t>Aplinkos apsaugos rėmimo specialioji programa</t>
  </si>
  <si>
    <t>(Eurais)</t>
  </si>
  <si>
    <t xml:space="preserve">TIKSLINĘ PASKIRTĮ TURINČIOS LĖŠOS </t>
  </si>
  <si>
    <t>Administracija</t>
  </si>
  <si>
    <t>VISO</t>
  </si>
  <si>
    <t>Paprastosios išlaidos</t>
  </si>
  <si>
    <t>Iš viso</t>
  </si>
  <si>
    <t xml:space="preserve">Iš jų darbo </t>
  </si>
  <si>
    <t xml:space="preserve">Išlaidos </t>
  </si>
  <si>
    <t xml:space="preserve"> Iš viso</t>
  </si>
  <si>
    <t>užmokestis</t>
  </si>
  <si>
    <t>Finansavimo šaltinis</t>
  </si>
  <si>
    <t>turtui įsigyti</t>
  </si>
  <si>
    <t>05.GYVENAMOSIOS APLINKOS GERINIMO PROGRAMA</t>
  </si>
  <si>
    <t>01.VALDYMO TOBULINIMO PROGRAMA</t>
  </si>
  <si>
    <t>NEPANAUDOTŲ LĖŠŲ PASKIRSTYMAS ĮSISKOLINIMAMS DENGTI</t>
  </si>
  <si>
    <t xml:space="preserve">LĖŠŲ PASKIRSTYMAS  </t>
  </si>
  <si>
    <t>07.SOCIALINĖS PARAMOS ĮGYVENDINIMO IR SVEIKATOS PRIEŽIŪROS PROGRAMA</t>
  </si>
  <si>
    <t>10.Socialinė apsauga</t>
  </si>
  <si>
    <t>Socialinės pašalpos</t>
  </si>
  <si>
    <t xml:space="preserve"> </t>
  </si>
  <si>
    <t>Priemonė pagal SVP</t>
  </si>
  <si>
    <t>01.2.2.01.01.</t>
  </si>
  <si>
    <t>07.2.1.01.02.</t>
  </si>
  <si>
    <t>05.1.3.07.01.</t>
  </si>
  <si>
    <t>1.1 priedas</t>
  </si>
  <si>
    <t>Materialiojo turto (Žemės) gerinimas</t>
  </si>
  <si>
    <t>02. UGDYMO UŽTIKRINIMO PROGRAMA</t>
  </si>
  <si>
    <t>MENO IR SPORTO MOKYKLA</t>
  </si>
  <si>
    <t>09.Švietimas</t>
  </si>
  <si>
    <t>Meno ir sporto mokykla</t>
  </si>
  <si>
    <t>UAB ,,Tauragės regiono atliekų tvarkymo centras" vietinė rinkliava už komunalinių atliekų surinkimą</t>
  </si>
  <si>
    <t>05.1.3.04.02.</t>
  </si>
  <si>
    <t>Socialinės išmokos</t>
  </si>
  <si>
    <t>09. Švietimas</t>
  </si>
  <si>
    <t>A.MACKAUS GIMNAZIJA</t>
  </si>
  <si>
    <t>A.Mackaus ginmnazija</t>
  </si>
  <si>
    <t>STONIŠKIŲ PAGRINDINĖ MOKYKLA</t>
  </si>
  <si>
    <t>Stoniškių pagrindinė mokykla</t>
  </si>
  <si>
    <t>NATKIŠKIŲ Z.PETRAITIENĖS PAGRINDINĖ MOKYKLA</t>
  </si>
  <si>
    <t>Natkiškių Z.Petraitienės pagrindinė mokykla</t>
  </si>
  <si>
    <t>VILKYŠKIŲ J.BOBROVSKIO GIMNAZIJA</t>
  </si>
  <si>
    <t>Vilkyškių J.Bobrovskio gimnazija</t>
  </si>
  <si>
    <t>Pagėgių palaikomojo gydymo slaugos ir senelių namai</t>
  </si>
  <si>
    <t>PAGĖGIŲ PALAIKOMOJO GYDYMO SLAUGOS IR SENELIŲ NAMAI</t>
  </si>
  <si>
    <t>PAGĖGIŲ VAIKO GLOBOS CENTRAS</t>
  </si>
  <si>
    <t>Pagėgių vaiko globos centras</t>
  </si>
  <si>
    <t>Pagėgių palaikomojo gydymo slaugos ir senelių namų Dienos centras</t>
  </si>
  <si>
    <t>07.2.1.01.01.</t>
  </si>
  <si>
    <t>05.1.3.04.01.</t>
  </si>
  <si>
    <t>Programos, Asignavimų valdytojai</t>
  </si>
  <si>
    <t>2021 m.vasario  18  d.</t>
  </si>
  <si>
    <t>PAGĖGIŲ LOPŠELIS DARŽELIS</t>
  </si>
  <si>
    <t>Pagėgių lopšelis darželis</t>
  </si>
  <si>
    <t>02.3.1.01.01.</t>
  </si>
  <si>
    <t>07. SOCIALINĖS PARAMOS ĮGYVENDINIMO IR SVEIKATOS PRIEŽIŪROS PROGRAMA</t>
  </si>
  <si>
    <t>05.1.3.07.02.</t>
  </si>
  <si>
    <t>Soc.būsto fondo plėtra (Privatizavimo lėšos)</t>
  </si>
  <si>
    <t>Paskolos</t>
  </si>
  <si>
    <t xml:space="preserve">PAGĖGIŲ SAVIVALDYBĖS BIUDŽETO 2021 METAIS NEPANAUDOTŲ </t>
  </si>
  <si>
    <t xml:space="preserve">sprendimo Nr. T- 44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</si>
</sst>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4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Fill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/>
    <xf numFmtId="0" fontId="7" fillId="0" borderId="0" xfId="0" applyFont="1"/>
    <xf numFmtId="0" fontId="3" fillId="0" borderId="1" xfId="0" applyFont="1" applyBorder="1"/>
    <xf numFmtId="0" fontId="4" fillId="0" borderId="2" xfId="0" applyFont="1" applyBorder="1"/>
    <xf numFmtId="0" fontId="5" fillId="0" borderId="1" xfId="0" applyFont="1" applyBorder="1"/>
    <xf numFmtId="0" fontId="5" fillId="0" borderId="4" xfId="0" applyFont="1" applyBorder="1"/>
    <xf numFmtId="0" fontId="5" fillId="0" borderId="2" xfId="0" applyFont="1" applyBorder="1"/>
    <xf numFmtId="0" fontId="5" fillId="0" borderId="2" xfId="0" applyFont="1" applyBorder="1" applyAlignment="1">
      <alignment wrapText="1"/>
    </xf>
    <xf numFmtId="0" fontId="4" fillId="0" borderId="5" xfId="0" applyFont="1" applyFill="1" applyBorder="1"/>
    <xf numFmtId="0" fontId="2" fillId="0" borderId="5" xfId="0" applyFont="1" applyFill="1" applyBorder="1"/>
    <xf numFmtId="0" fontId="4" fillId="0" borderId="5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4" fillId="0" borderId="5" xfId="0" applyFont="1" applyBorder="1"/>
    <xf numFmtId="0" fontId="5" fillId="0" borderId="3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wrapText="1"/>
    </xf>
    <xf numFmtId="0" fontId="5" fillId="0" borderId="5" xfId="0" applyFont="1" applyFill="1" applyBorder="1" applyAlignment="1">
      <alignment horizontal="left" wrapText="1"/>
    </xf>
    <xf numFmtId="0" fontId="4" fillId="0" borderId="9" xfId="0" applyFont="1" applyFill="1" applyBorder="1"/>
    <xf numFmtId="0" fontId="4" fillId="0" borderId="7" xfId="0" applyFont="1" applyBorder="1"/>
    <xf numFmtId="0" fontId="5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9" xfId="0" applyFont="1" applyFill="1" applyBorder="1" applyAlignment="1">
      <alignment horizontal="left" wrapText="1"/>
    </xf>
    <xf numFmtId="0" fontId="4" fillId="0" borderId="9" xfId="0" applyFont="1" applyBorder="1"/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wrapText="1"/>
    </xf>
    <xf numFmtId="0" fontId="5" fillId="0" borderId="3" xfId="0" applyFont="1" applyFill="1" applyBorder="1"/>
    <xf numFmtId="0" fontId="4" fillId="0" borderId="6" xfId="0" applyFont="1" applyBorder="1"/>
    <xf numFmtId="0" fontId="5" fillId="0" borderId="3" xfId="0" applyFont="1" applyFill="1" applyBorder="1" applyAlignment="1">
      <alignment wrapText="1"/>
    </xf>
    <xf numFmtId="0" fontId="5" fillId="2" borderId="3" xfId="0" applyFont="1" applyFill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2" fillId="0" borderId="0" xfId="0" applyFont="1" applyFill="1" applyBorder="1"/>
    <xf numFmtId="0" fontId="2" fillId="0" borderId="0" xfId="0" applyFont="1" applyBorder="1"/>
    <xf numFmtId="0" fontId="5" fillId="0" borderId="7" xfId="0" applyFont="1" applyFill="1" applyBorder="1" applyAlignment="1">
      <alignment horizontal="center" wrapText="1"/>
    </xf>
    <xf numFmtId="0" fontId="4" fillId="0" borderId="12" xfId="0" applyFont="1" applyBorder="1"/>
    <xf numFmtId="0" fontId="4" fillId="0" borderId="12" xfId="0" applyFont="1" applyFill="1" applyBorder="1"/>
    <xf numFmtId="0" fontId="2" fillId="0" borderId="6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wrapText="1"/>
    </xf>
    <xf numFmtId="0" fontId="2" fillId="0" borderId="12" xfId="0" applyFont="1" applyBorder="1"/>
    <xf numFmtId="0" fontId="4" fillId="0" borderId="2" xfId="0" applyFont="1" applyFill="1" applyBorder="1"/>
    <xf numFmtId="1" fontId="5" fillId="2" borderId="10" xfId="0" applyNumberFormat="1" applyFont="1" applyFill="1" applyBorder="1"/>
    <xf numFmtId="0" fontId="2" fillId="0" borderId="2" xfId="0" applyFont="1" applyBorder="1"/>
    <xf numFmtId="0" fontId="2" fillId="0" borderId="9" xfId="0" applyFont="1" applyBorder="1"/>
    <xf numFmtId="0" fontId="6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1" xfId="0" applyFont="1" applyFill="1" applyBorder="1"/>
    <xf numFmtId="0" fontId="2" fillId="0" borderId="6" xfId="0" applyFont="1" applyFill="1" applyBorder="1"/>
    <xf numFmtId="0" fontId="5" fillId="0" borderId="10" xfId="0" applyFont="1" applyBorder="1"/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3" fillId="0" borderId="8" xfId="0" applyFont="1" applyBorder="1"/>
    <xf numFmtId="0" fontId="5" fillId="0" borderId="7" xfId="0" applyFont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5" fillId="0" borderId="15" xfId="0" applyFont="1" applyFill="1" applyBorder="1"/>
    <xf numFmtId="0" fontId="5" fillId="0" borderId="0" xfId="0" applyFont="1" applyFill="1" applyBorder="1"/>
    <xf numFmtId="0" fontId="5" fillId="0" borderId="13" xfId="0" applyFont="1" applyFill="1" applyBorder="1"/>
    <xf numFmtId="0" fontId="5" fillId="0" borderId="12" xfId="0" applyFont="1" applyFill="1" applyBorder="1"/>
    <xf numFmtId="0" fontId="2" fillId="0" borderId="12" xfId="0" applyFont="1" applyFill="1" applyBorder="1"/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5" fillId="0" borderId="15" xfId="0" applyFont="1" applyBorder="1"/>
    <xf numFmtId="0" fontId="5" fillId="0" borderId="14" xfId="0" applyFont="1" applyBorder="1"/>
    <xf numFmtId="0" fontId="2" fillId="0" borderId="14" xfId="0" applyFont="1" applyBorder="1"/>
    <xf numFmtId="0" fontId="5" fillId="0" borderId="9" xfId="0" applyFont="1" applyBorder="1"/>
    <xf numFmtId="0" fontId="2" fillId="0" borderId="16" xfId="0" applyFont="1" applyBorder="1"/>
    <xf numFmtId="0" fontId="5" fillId="0" borderId="19" xfId="0" applyFont="1" applyBorder="1"/>
    <xf numFmtId="0" fontId="5" fillId="0" borderId="0" xfId="0" applyFont="1" applyBorder="1"/>
    <xf numFmtId="0" fontId="5" fillId="0" borderId="13" xfId="0" applyFont="1" applyBorder="1"/>
    <xf numFmtId="0" fontId="2" fillId="0" borderId="13" xfId="0" applyFont="1" applyBorder="1"/>
    <xf numFmtId="0" fontId="5" fillId="0" borderId="12" xfId="0" applyFont="1" applyBorder="1"/>
    <xf numFmtId="0" fontId="2" fillId="0" borderId="18" xfId="0" applyFont="1" applyBorder="1"/>
    <xf numFmtId="1" fontId="5" fillId="2" borderId="15" xfId="0" applyNumberFormat="1" applyFont="1" applyFill="1" applyBorder="1"/>
    <xf numFmtId="0" fontId="2" fillId="0" borderId="18" xfId="0" applyFont="1" applyFill="1" applyBorder="1" applyAlignment="1">
      <alignment horizontal="right"/>
    </xf>
    <xf numFmtId="0" fontId="4" fillId="0" borderId="13" xfId="0" applyFont="1" applyFill="1" applyBorder="1"/>
    <xf numFmtId="0" fontId="2" fillId="0" borderId="20" xfId="0" applyFont="1" applyBorder="1"/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/>
    <xf numFmtId="0" fontId="5" fillId="2" borderId="1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/>
    </xf>
    <xf numFmtId="0" fontId="4" fillId="0" borderId="10" xfId="0" applyFont="1" applyBorder="1"/>
    <xf numFmtId="0" fontId="2" fillId="0" borderId="9" xfId="0" applyFont="1" applyFill="1" applyBorder="1"/>
    <xf numFmtId="0" fontId="5" fillId="0" borderId="2" xfId="0" applyFont="1" applyFill="1" applyBorder="1"/>
    <xf numFmtId="0" fontId="2" fillId="0" borderId="2" xfId="0" applyFont="1" applyFill="1" applyBorder="1"/>
    <xf numFmtId="0" fontId="5" fillId="0" borderId="10" xfId="0" applyFont="1" applyFill="1" applyBorder="1"/>
    <xf numFmtId="0" fontId="2" fillId="0" borderId="14" xfId="0" applyFont="1" applyFill="1" applyBorder="1"/>
    <xf numFmtId="0" fontId="2" fillId="0" borderId="16" xfId="0" applyFont="1" applyFill="1" applyBorder="1"/>
    <xf numFmtId="0" fontId="4" fillId="0" borderId="10" xfId="0" applyFont="1" applyFill="1" applyBorder="1"/>
    <xf numFmtId="0" fontId="2" fillId="0" borderId="13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5" fillId="0" borderId="19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1"/>
  <sheetViews>
    <sheetView tabSelected="1" topLeftCell="A4" zoomScale="110" zoomScaleNormal="110" workbookViewId="0">
      <selection activeCell="F3" sqref="F3"/>
    </sheetView>
  </sheetViews>
  <sheetFormatPr defaultRowHeight="12.75" x14ac:dyDescent="0.2"/>
  <cols>
    <col min="1" max="1" width="5.140625" style="1" customWidth="1"/>
    <col min="2" max="2" width="54.5703125" style="1" customWidth="1"/>
    <col min="3" max="3" width="12" style="1" customWidth="1"/>
    <col min="4" max="4" width="7.7109375" style="1" customWidth="1"/>
    <col min="5" max="5" width="9.140625" style="1"/>
    <col min="6" max="6" width="9.7109375" style="1" customWidth="1"/>
    <col min="7" max="7" width="11.5703125" style="1" customWidth="1"/>
    <col min="8" max="8" width="10.28515625" style="1" customWidth="1"/>
    <col min="9" max="16384" width="9.140625" style="1"/>
  </cols>
  <sheetData>
    <row r="1" spans="2:8" x14ac:dyDescent="0.2">
      <c r="F1" s="1" t="s">
        <v>0</v>
      </c>
    </row>
    <row r="2" spans="2:8" x14ac:dyDescent="0.2">
      <c r="B2" s="3"/>
      <c r="C2" s="3"/>
      <c r="F2" s="1" t="s">
        <v>55</v>
      </c>
    </row>
    <row r="3" spans="2:8" x14ac:dyDescent="0.2">
      <c r="F3" s="1" t="s">
        <v>64</v>
      </c>
    </row>
    <row r="4" spans="2:8" x14ac:dyDescent="0.2">
      <c r="F4" s="1" t="s">
        <v>29</v>
      </c>
    </row>
    <row r="6" spans="2:8" ht="18.75" x14ac:dyDescent="0.3">
      <c r="B6" s="5" t="s">
        <v>63</v>
      </c>
      <c r="C6" s="5"/>
      <c r="D6" s="5"/>
    </row>
    <row r="7" spans="2:8" ht="18.75" x14ac:dyDescent="0.3">
      <c r="B7" s="5" t="s">
        <v>20</v>
      </c>
      <c r="C7" s="5"/>
      <c r="D7" s="6"/>
    </row>
    <row r="8" spans="2:8" ht="13.5" thickBot="1" x14ac:dyDescent="0.25">
      <c r="B8" s="2"/>
      <c r="C8" s="2"/>
      <c r="G8" s="4" t="s">
        <v>5</v>
      </c>
    </row>
    <row r="9" spans="2:8" ht="15.75" customHeight="1" thickBot="1" x14ac:dyDescent="0.35">
      <c r="B9" s="57"/>
      <c r="C9" s="7"/>
      <c r="D9" s="114" t="s">
        <v>15</v>
      </c>
      <c r="E9" s="9"/>
      <c r="F9" s="76" t="s">
        <v>9</v>
      </c>
      <c r="G9" s="10"/>
      <c r="H9" s="9"/>
    </row>
    <row r="10" spans="2:8" ht="31.5" x14ac:dyDescent="0.25">
      <c r="B10" s="58" t="s">
        <v>54</v>
      </c>
      <c r="C10" s="34" t="s">
        <v>25</v>
      </c>
      <c r="D10" s="115"/>
      <c r="E10" s="11" t="s">
        <v>10</v>
      </c>
      <c r="F10" s="81"/>
      <c r="G10" s="9" t="s">
        <v>11</v>
      </c>
      <c r="H10" s="9" t="s">
        <v>12</v>
      </c>
    </row>
    <row r="11" spans="2:8" ht="33.75" customHeight="1" thickBot="1" x14ac:dyDescent="0.3">
      <c r="B11" s="22"/>
      <c r="C11" s="8"/>
      <c r="D11" s="115"/>
      <c r="E11" s="11"/>
      <c r="F11" s="82" t="s">
        <v>13</v>
      </c>
      <c r="G11" s="11" t="s">
        <v>14</v>
      </c>
      <c r="H11" s="12" t="s">
        <v>16</v>
      </c>
    </row>
    <row r="12" spans="2:8" ht="12.75" customHeight="1" thickBot="1" x14ac:dyDescent="0.25">
      <c r="B12" s="94">
        <v>1</v>
      </c>
      <c r="C12" s="95">
        <v>2</v>
      </c>
      <c r="D12" s="96">
        <v>3</v>
      </c>
      <c r="E12" s="97">
        <v>4</v>
      </c>
      <c r="F12" s="98">
        <v>5</v>
      </c>
      <c r="G12" s="97">
        <v>6</v>
      </c>
      <c r="H12" s="97">
        <v>7</v>
      </c>
    </row>
    <row r="13" spans="2:8" ht="32.25" customHeight="1" thickBot="1" x14ac:dyDescent="0.3">
      <c r="B13" s="18" t="s">
        <v>6</v>
      </c>
      <c r="C13" s="23"/>
      <c r="D13" s="65"/>
      <c r="E13" s="53">
        <f>SUM(E15,E23,E34)</f>
        <v>80676</v>
      </c>
      <c r="F13" s="53">
        <f>SUM(F15,F23,F34)</f>
        <v>67026</v>
      </c>
      <c r="G13" s="53">
        <f>SUM(G15,G23,G34)</f>
        <v>0</v>
      </c>
      <c r="H13" s="53">
        <f>SUM(H15,H23,H34)</f>
        <v>13650</v>
      </c>
    </row>
    <row r="14" spans="2:8" ht="16.5" customHeight="1" thickBot="1" x14ac:dyDescent="0.3">
      <c r="B14" s="37"/>
      <c r="C14" s="43"/>
      <c r="D14" s="66"/>
      <c r="E14" s="9"/>
      <c r="F14" s="81"/>
      <c r="G14" s="9"/>
      <c r="H14" s="9"/>
    </row>
    <row r="15" spans="2:8" ht="15.75" customHeight="1" thickBot="1" x14ac:dyDescent="0.3">
      <c r="B15" s="32" t="s">
        <v>31</v>
      </c>
      <c r="C15" s="23"/>
      <c r="D15" s="65"/>
      <c r="E15" s="53">
        <f>SUM(E17)</f>
        <v>4680</v>
      </c>
      <c r="F15" s="76">
        <f t="shared" ref="F15:H15" si="0">SUM(F17)</f>
        <v>4680</v>
      </c>
      <c r="G15" s="53">
        <f t="shared" si="0"/>
        <v>0</v>
      </c>
      <c r="H15" s="53">
        <f t="shared" si="0"/>
        <v>0</v>
      </c>
    </row>
    <row r="16" spans="2:8" ht="13.5" customHeight="1" x14ac:dyDescent="0.25">
      <c r="B16" s="40"/>
      <c r="C16" s="59"/>
      <c r="D16" s="67"/>
      <c r="E16" s="77"/>
      <c r="F16" s="83"/>
      <c r="G16" s="77"/>
      <c r="H16" s="77"/>
    </row>
    <row r="17" spans="2:8" ht="15.75" customHeight="1" x14ac:dyDescent="0.25">
      <c r="B17" s="15" t="s">
        <v>56</v>
      </c>
      <c r="C17" s="60"/>
      <c r="D17" s="68"/>
      <c r="E17" s="27">
        <f>SUM(E19)</f>
        <v>4680</v>
      </c>
      <c r="F17" s="38">
        <f t="shared" ref="F17:H17" si="1">SUM(F19)</f>
        <v>4680</v>
      </c>
      <c r="G17" s="79">
        <f t="shared" si="1"/>
        <v>0</v>
      </c>
      <c r="H17" s="79">
        <f t="shared" si="1"/>
        <v>0</v>
      </c>
    </row>
    <row r="18" spans="2:8" ht="10.5" customHeight="1" x14ac:dyDescent="0.25">
      <c r="B18" s="16"/>
      <c r="C18" s="60"/>
      <c r="D18" s="68"/>
      <c r="E18" s="48">
        <f t="shared" ref="E18:E22" si="2">SUM(F18+H18)</f>
        <v>0</v>
      </c>
      <c r="F18" s="44"/>
      <c r="G18" s="79"/>
      <c r="H18" s="79"/>
    </row>
    <row r="19" spans="2:8" ht="16.5" customHeight="1" x14ac:dyDescent="0.25">
      <c r="B19" s="15" t="s">
        <v>33</v>
      </c>
      <c r="C19" s="41"/>
      <c r="D19" s="69"/>
      <c r="E19" s="48">
        <f>SUM(E20)</f>
        <v>4680</v>
      </c>
      <c r="F19" s="44">
        <f t="shared" ref="F19:H19" si="3">SUM(F20)</f>
        <v>4680</v>
      </c>
      <c r="G19" s="79">
        <f t="shared" si="3"/>
        <v>0</v>
      </c>
      <c r="H19" s="79">
        <f t="shared" si="3"/>
        <v>0</v>
      </c>
    </row>
    <row r="20" spans="2:8" ht="14.25" customHeight="1" x14ac:dyDescent="0.2">
      <c r="B20" s="16" t="s">
        <v>57</v>
      </c>
      <c r="C20" s="41" t="s">
        <v>58</v>
      </c>
      <c r="D20" s="69">
        <v>33</v>
      </c>
      <c r="E20" s="105">
        <f t="shared" si="2"/>
        <v>4680</v>
      </c>
      <c r="F20" s="44">
        <v>4680</v>
      </c>
      <c r="G20" s="48"/>
      <c r="H20" s="48"/>
    </row>
    <row r="21" spans="2:8" ht="13.5" customHeight="1" x14ac:dyDescent="0.25">
      <c r="B21" s="24"/>
      <c r="C21" s="61"/>
      <c r="D21" s="35"/>
      <c r="E21" s="106"/>
      <c r="F21" s="36"/>
      <c r="G21" s="47"/>
      <c r="H21" s="47"/>
    </row>
    <row r="22" spans="2:8" ht="12.75" customHeight="1" thickBot="1" x14ac:dyDescent="0.25">
      <c r="B22" s="16"/>
      <c r="C22" s="41"/>
      <c r="D22" s="69"/>
      <c r="E22" s="107">
        <f t="shared" si="2"/>
        <v>0</v>
      </c>
      <c r="F22" s="44"/>
      <c r="G22" s="48"/>
      <c r="H22" s="48"/>
    </row>
    <row r="23" spans="2:8" ht="33.75" customHeight="1" thickBot="1" x14ac:dyDescent="0.3">
      <c r="B23" s="32" t="s">
        <v>17</v>
      </c>
      <c r="C23" s="25"/>
      <c r="D23" s="70"/>
      <c r="E23" s="108">
        <f>SUM(E25)</f>
        <v>62346</v>
      </c>
      <c r="F23" s="76">
        <f>SUM(F25)</f>
        <v>62346</v>
      </c>
      <c r="G23" s="53">
        <f>SUM(G25)</f>
        <v>0</v>
      </c>
      <c r="H23" s="53">
        <f>SUM(H25)</f>
        <v>0</v>
      </c>
    </row>
    <row r="24" spans="2:8" ht="12.75" customHeight="1" x14ac:dyDescent="0.25">
      <c r="B24" s="19"/>
      <c r="C24" s="49"/>
      <c r="D24" s="71"/>
      <c r="E24" s="109"/>
      <c r="F24" s="84"/>
      <c r="G24" s="78"/>
      <c r="H24" s="78"/>
    </row>
    <row r="25" spans="2:8" ht="15.75" customHeight="1" x14ac:dyDescent="0.2">
      <c r="B25" s="17" t="s">
        <v>1</v>
      </c>
      <c r="C25" s="27"/>
      <c r="D25" s="72"/>
      <c r="E25" s="21">
        <f>SUM(E27,E30)</f>
        <v>62346</v>
      </c>
      <c r="F25" s="27">
        <f>SUM(F27,F30)</f>
        <v>62346</v>
      </c>
      <c r="G25" s="27">
        <f>SUM(G27,G30)</f>
        <v>0</v>
      </c>
      <c r="H25" s="27">
        <f>SUM(H27,H30)</f>
        <v>0</v>
      </c>
    </row>
    <row r="26" spans="2:8" ht="12.75" customHeight="1" x14ac:dyDescent="0.2">
      <c r="B26" s="17"/>
      <c r="C26" s="27"/>
      <c r="D26" s="72"/>
      <c r="E26" s="105"/>
      <c r="F26" s="44"/>
      <c r="G26" s="48"/>
      <c r="H26" s="48"/>
    </row>
    <row r="27" spans="2:8" ht="12.75" customHeight="1" x14ac:dyDescent="0.2">
      <c r="B27" s="13" t="s">
        <v>2</v>
      </c>
      <c r="C27" s="21"/>
      <c r="D27" s="72"/>
      <c r="E27" s="105">
        <f>SUM(E28:E28)</f>
        <v>26619</v>
      </c>
      <c r="F27" s="44">
        <f>SUM(F28:F28)</f>
        <v>26619</v>
      </c>
      <c r="G27" s="48">
        <f>SUM(G28:G28)</f>
        <v>0</v>
      </c>
      <c r="H27" s="48">
        <f>SUM(H28:H28)</f>
        <v>0</v>
      </c>
    </row>
    <row r="28" spans="2:8" ht="12.75" customHeight="1" x14ac:dyDescent="0.2">
      <c r="B28" s="16" t="s">
        <v>30</v>
      </c>
      <c r="C28" s="41" t="s">
        <v>28</v>
      </c>
      <c r="D28" s="73">
        <v>143</v>
      </c>
      <c r="E28" s="105">
        <f>SUM(H28+F28)</f>
        <v>26619</v>
      </c>
      <c r="F28" s="44">
        <v>26619</v>
      </c>
      <c r="G28" s="48"/>
      <c r="H28" s="48"/>
    </row>
    <row r="29" spans="2:8" ht="12.75" customHeight="1" x14ac:dyDescent="0.2">
      <c r="B29" s="16"/>
      <c r="C29" s="41"/>
      <c r="D29" s="73"/>
      <c r="E29" s="105"/>
      <c r="F29" s="44"/>
      <c r="G29" s="48"/>
      <c r="H29" s="48"/>
    </row>
    <row r="30" spans="2:8" ht="15.75" customHeight="1" x14ac:dyDescent="0.2">
      <c r="B30" s="15" t="s">
        <v>3</v>
      </c>
      <c r="C30" s="42"/>
      <c r="D30" s="73"/>
      <c r="E30" s="105">
        <f>SUM(E31:E32)</f>
        <v>35727</v>
      </c>
      <c r="F30" s="44">
        <f t="shared" ref="F30:H30" si="4">SUM(F31:F32)</f>
        <v>35727</v>
      </c>
      <c r="G30" s="48">
        <f t="shared" si="4"/>
        <v>0</v>
      </c>
      <c r="H30" s="48">
        <f t="shared" si="4"/>
        <v>0</v>
      </c>
    </row>
    <row r="31" spans="2:8" ht="12.75" customHeight="1" x14ac:dyDescent="0.2">
      <c r="B31" s="16" t="s">
        <v>4</v>
      </c>
      <c r="C31" s="41" t="s">
        <v>53</v>
      </c>
      <c r="D31" s="73">
        <v>151</v>
      </c>
      <c r="E31" s="105">
        <f>SUM(H31+F31)</f>
        <v>27527</v>
      </c>
      <c r="F31" s="44">
        <v>27527</v>
      </c>
      <c r="G31" s="48"/>
      <c r="H31" s="48"/>
    </row>
    <row r="32" spans="2:8" ht="24.75" customHeight="1" x14ac:dyDescent="0.2">
      <c r="B32" s="16" t="s">
        <v>35</v>
      </c>
      <c r="C32" s="41" t="s">
        <v>36</v>
      </c>
      <c r="D32" s="73">
        <v>151</v>
      </c>
      <c r="E32" s="105">
        <f>SUM(H32+F32)</f>
        <v>8200</v>
      </c>
      <c r="F32" s="44">
        <v>8200</v>
      </c>
      <c r="G32" s="48"/>
      <c r="H32" s="48"/>
    </row>
    <row r="33" spans="2:9" ht="13.5" customHeight="1" thickBot="1" x14ac:dyDescent="0.25">
      <c r="B33" s="24"/>
      <c r="C33" s="99"/>
      <c r="D33" s="100"/>
      <c r="E33" s="110"/>
      <c r="F33" s="86"/>
      <c r="G33" s="80"/>
      <c r="H33" s="80"/>
    </row>
    <row r="34" spans="2:9" ht="30.75" customHeight="1" thickBot="1" x14ac:dyDescent="0.3">
      <c r="B34" s="32" t="s">
        <v>59</v>
      </c>
      <c r="C34" s="102"/>
      <c r="D34" s="103"/>
      <c r="E34" s="111">
        <f>SUM(E36)</f>
        <v>13650</v>
      </c>
      <c r="F34" s="104">
        <f t="shared" ref="F34:H34" si="5">SUM(F36)</f>
        <v>0</v>
      </c>
      <c r="G34" s="104">
        <f t="shared" si="5"/>
        <v>0</v>
      </c>
      <c r="H34" s="104">
        <f t="shared" si="5"/>
        <v>13650</v>
      </c>
    </row>
    <row r="35" spans="2:9" ht="13.5" customHeight="1" x14ac:dyDescent="0.2">
      <c r="B35" s="40"/>
      <c r="C35" s="50"/>
      <c r="D35" s="101"/>
      <c r="E35" s="109"/>
      <c r="F35" s="84"/>
      <c r="G35" s="78"/>
      <c r="H35" s="78"/>
    </row>
    <row r="36" spans="2:9" ht="13.5" customHeight="1" x14ac:dyDescent="0.2">
      <c r="B36" s="17" t="s">
        <v>1</v>
      </c>
      <c r="C36" s="41"/>
      <c r="D36" s="73"/>
      <c r="E36" s="21">
        <f>SUM(E38)</f>
        <v>13650</v>
      </c>
      <c r="F36" s="27">
        <f t="shared" ref="F36:H36" si="6">SUM(F38)</f>
        <v>0</v>
      </c>
      <c r="G36" s="27">
        <f t="shared" si="6"/>
        <v>0</v>
      </c>
      <c r="H36" s="27">
        <f t="shared" si="6"/>
        <v>13650</v>
      </c>
    </row>
    <row r="37" spans="2:9" ht="13.5" customHeight="1" x14ac:dyDescent="0.2">
      <c r="B37" s="17"/>
      <c r="C37" s="41"/>
      <c r="D37" s="73"/>
      <c r="E37" s="105"/>
      <c r="F37" s="44"/>
      <c r="G37" s="48"/>
      <c r="H37" s="48"/>
    </row>
    <row r="38" spans="2:9" ht="13.5" customHeight="1" x14ac:dyDescent="0.2">
      <c r="B38" s="13" t="s">
        <v>22</v>
      </c>
      <c r="C38" s="41"/>
      <c r="D38" s="73"/>
      <c r="E38" s="105">
        <f>SUM(E39)</f>
        <v>13650</v>
      </c>
      <c r="F38" s="48">
        <f t="shared" ref="F38:H38" si="7">SUM(F39)</f>
        <v>0</v>
      </c>
      <c r="G38" s="48">
        <f t="shared" si="7"/>
        <v>0</v>
      </c>
      <c r="H38" s="48">
        <f t="shared" si="7"/>
        <v>13650</v>
      </c>
    </row>
    <row r="39" spans="2:9" ht="12.75" customHeight="1" x14ac:dyDescent="0.2">
      <c r="B39" s="16" t="s">
        <v>61</v>
      </c>
      <c r="C39" s="41" t="s">
        <v>60</v>
      </c>
      <c r="D39" s="73">
        <v>151</v>
      </c>
      <c r="E39" s="105">
        <f t="shared" ref="E39" si="8">SUM(H39+F39)</f>
        <v>13650</v>
      </c>
      <c r="F39" s="44"/>
      <c r="G39" s="48"/>
      <c r="H39" s="48">
        <v>13650</v>
      </c>
    </row>
    <row r="40" spans="2:9" ht="12.75" customHeight="1" thickBot="1" x14ac:dyDescent="0.25">
      <c r="B40" s="16"/>
      <c r="C40" s="41"/>
      <c r="D40" s="73"/>
      <c r="E40" s="48"/>
      <c r="F40" s="44"/>
      <c r="G40" s="48"/>
      <c r="H40" s="48"/>
    </row>
    <row r="41" spans="2:9" ht="36" customHeight="1" thickBot="1" x14ac:dyDescent="0.3">
      <c r="B41" s="18" t="s">
        <v>19</v>
      </c>
      <c r="C41" s="23"/>
      <c r="D41" s="113"/>
      <c r="E41" s="53">
        <f>SUM(E43,E51,E83)</f>
        <v>415413</v>
      </c>
      <c r="F41" s="76">
        <f>SUM(F43,F51,F83)</f>
        <v>241913</v>
      </c>
      <c r="G41" s="53">
        <f>SUM(G43,G51,G83)</f>
        <v>152197</v>
      </c>
      <c r="H41" s="53">
        <f>SUM(H43,H51,H83)</f>
        <v>173500</v>
      </c>
    </row>
    <row r="42" spans="2:9" ht="12.75" customHeight="1" x14ac:dyDescent="0.25">
      <c r="B42" s="19"/>
      <c r="C42" s="62"/>
      <c r="D42" s="112"/>
      <c r="E42" s="78"/>
      <c r="F42" s="84"/>
      <c r="G42" s="78"/>
      <c r="H42" s="78"/>
      <c r="I42" s="1" t="s">
        <v>24</v>
      </c>
    </row>
    <row r="43" spans="2:9" ht="16.5" customHeight="1" x14ac:dyDescent="0.25">
      <c r="B43" s="20" t="s">
        <v>18</v>
      </c>
      <c r="C43" s="26"/>
      <c r="D43" s="75"/>
      <c r="E43" s="79">
        <f>SUM(E45)</f>
        <v>286249</v>
      </c>
      <c r="F43" s="85">
        <f>SUM(F45)</f>
        <v>112749</v>
      </c>
      <c r="G43" s="79">
        <f>SUM(G45)</f>
        <v>64395</v>
      </c>
      <c r="H43" s="79">
        <f>SUM(H45)</f>
        <v>173500</v>
      </c>
    </row>
    <row r="44" spans="2:9" ht="10.5" customHeight="1" x14ac:dyDescent="0.2">
      <c r="B44" s="16"/>
      <c r="C44" s="61"/>
      <c r="D44" s="74"/>
      <c r="E44" s="48"/>
      <c r="F44" s="44"/>
      <c r="G44" s="48"/>
      <c r="H44" s="48"/>
    </row>
    <row r="45" spans="2:9" ht="12.75" customHeight="1" x14ac:dyDescent="0.2">
      <c r="B45" s="17" t="s">
        <v>1</v>
      </c>
      <c r="C45" s="27"/>
      <c r="D45" s="74"/>
      <c r="E45" s="27">
        <f>SUM(E47)</f>
        <v>286249</v>
      </c>
      <c r="F45" s="38">
        <f>SUM(F47)</f>
        <v>112749</v>
      </c>
      <c r="G45" s="27">
        <f>SUM(G47)</f>
        <v>64395</v>
      </c>
      <c r="H45" s="27">
        <f>SUM(H47)</f>
        <v>173500</v>
      </c>
    </row>
    <row r="46" spans="2:9" ht="12.75" customHeight="1" x14ac:dyDescent="0.2">
      <c r="B46" s="17"/>
      <c r="C46" s="8"/>
      <c r="D46" s="74"/>
      <c r="E46" s="48"/>
      <c r="F46" s="44"/>
      <c r="G46" s="48"/>
      <c r="H46" s="48"/>
    </row>
    <row r="47" spans="2:9" ht="12.75" customHeight="1" x14ac:dyDescent="0.2">
      <c r="B47" s="13" t="s">
        <v>2</v>
      </c>
      <c r="C47" s="21"/>
      <c r="D47" s="74"/>
      <c r="E47" s="27">
        <f>SUM(E48:E49)</f>
        <v>286249</v>
      </c>
      <c r="F47" s="38">
        <f>SUM(F48:F49)</f>
        <v>112749</v>
      </c>
      <c r="G47" s="27">
        <f>SUM(G48:G49)</f>
        <v>64395</v>
      </c>
      <c r="H47" s="27">
        <f>SUM(H48:H49)</f>
        <v>173500</v>
      </c>
    </row>
    <row r="48" spans="2:9" ht="12.75" customHeight="1" x14ac:dyDescent="0.2">
      <c r="B48" s="14" t="s">
        <v>62</v>
      </c>
      <c r="C48" s="28" t="s">
        <v>26</v>
      </c>
      <c r="D48" s="74"/>
      <c r="E48" s="48">
        <f>SUM(F48+H48)</f>
        <v>173500</v>
      </c>
      <c r="F48" s="44"/>
      <c r="G48" s="48"/>
      <c r="H48" s="48">
        <v>173500</v>
      </c>
    </row>
    <row r="49" spans="2:8" ht="12.75" customHeight="1" x14ac:dyDescent="0.2">
      <c r="B49" s="14" t="s">
        <v>7</v>
      </c>
      <c r="C49" s="28" t="s">
        <v>26</v>
      </c>
      <c r="D49" s="74"/>
      <c r="E49" s="48">
        <f t="shared" ref="E49:E82" si="9">SUM(F49+H49)</f>
        <v>112749</v>
      </c>
      <c r="F49" s="44">
        <v>112749</v>
      </c>
      <c r="G49" s="48">
        <v>64395</v>
      </c>
      <c r="H49" s="48"/>
    </row>
    <row r="50" spans="2:8" ht="12.75" customHeight="1" thickBot="1" x14ac:dyDescent="0.25">
      <c r="B50" s="51"/>
      <c r="C50" s="63"/>
      <c r="D50" s="88"/>
      <c r="E50" s="80">
        <f t="shared" si="9"/>
        <v>0</v>
      </c>
      <c r="F50" s="86"/>
      <c r="G50" s="80"/>
      <c r="H50" s="80"/>
    </row>
    <row r="51" spans="2:8" ht="16.5" customHeight="1" thickBot="1" x14ac:dyDescent="0.3">
      <c r="B51" s="30" t="s">
        <v>31</v>
      </c>
      <c r="C51" s="54"/>
      <c r="D51" s="113"/>
      <c r="E51" s="53">
        <f>SUM(E53,E58,E63,E68,E73,E78)</f>
        <v>69693</v>
      </c>
      <c r="F51" s="53">
        <f t="shared" ref="F51:H51" si="10">SUM(F53,F58,F63,F68,F73,F78)</f>
        <v>69693</v>
      </c>
      <c r="G51" s="53">
        <f t="shared" si="10"/>
        <v>63514</v>
      </c>
      <c r="H51" s="53">
        <f t="shared" si="10"/>
        <v>0</v>
      </c>
    </row>
    <row r="52" spans="2:8" ht="12.75" customHeight="1" x14ac:dyDescent="0.2">
      <c r="B52" s="52"/>
      <c r="C52" s="55"/>
      <c r="D52" s="112"/>
      <c r="E52" s="78">
        <f t="shared" si="9"/>
        <v>0</v>
      </c>
      <c r="F52" s="84"/>
      <c r="G52" s="78"/>
      <c r="H52" s="78"/>
    </row>
    <row r="53" spans="2:8" ht="12.75" customHeight="1" x14ac:dyDescent="0.2">
      <c r="B53" s="13" t="s">
        <v>56</v>
      </c>
      <c r="C53" s="28"/>
      <c r="D53" s="74"/>
      <c r="E53" s="27">
        <f>SUM(E55)</f>
        <v>13281</v>
      </c>
      <c r="F53" s="38">
        <f t="shared" ref="F53:H53" si="11">SUM(F55)</f>
        <v>13281</v>
      </c>
      <c r="G53" s="27">
        <f t="shared" si="11"/>
        <v>13111</v>
      </c>
      <c r="H53" s="27">
        <f t="shared" si="11"/>
        <v>0</v>
      </c>
    </row>
    <row r="54" spans="2:8" ht="12.75" customHeight="1" x14ac:dyDescent="0.2">
      <c r="B54" s="13"/>
      <c r="C54" s="28"/>
      <c r="D54" s="74"/>
      <c r="E54" s="48">
        <f t="shared" si="9"/>
        <v>0</v>
      </c>
      <c r="F54" s="44"/>
      <c r="G54" s="48"/>
      <c r="H54" s="48"/>
    </row>
    <row r="55" spans="2:8" ht="12.75" customHeight="1" x14ac:dyDescent="0.2">
      <c r="B55" s="13" t="s">
        <v>38</v>
      </c>
      <c r="C55" s="28"/>
      <c r="D55" s="74"/>
      <c r="E55" s="48">
        <f>SUM(E56)</f>
        <v>13281</v>
      </c>
      <c r="F55" s="44">
        <f t="shared" ref="F55:H55" si="12">SUM(F56)</f>
        <v>13281</v>
      </c>
      <c r="G55" s="48">
        <f t="shared" si="12"/>
        <v>13111</v>
      </c>
      <c r="H55" s="48">
        <f t="shared" si="12"/>
        <v>0</v>
      </c>
    </row>
    <row r="56" spans="2:8" ht="12.75" customHeight="1" x14ac:dyDescent="0.2">
      <c r="B56" s="14" t="s">
        <v>57</v>
      </c>
      <c r="C56" s="28" t="s">
        <v>58</v>
      </c>
      <c r="D56" s="74"/>
      <c r="E56" s="48">
        <f t="shared" si="9"/>
        <v>13281</v>
      </c>
      <c r="F56" s="44">
        <v>13281</v>
      </c>
      <c r="G56" s="48">
        <v>13111</v>
      </c>
      <c r="H56" s="48"/>
    </row>
    <row r="57" spans="2:8" ht="12.75" customHeight="1" x14ac:dyDescent="0.2">
      <c r="B57" s="14"/>
      <c r="C57" s="28"/>
      <c r="D57" s="74"/>
      <c r="E57" s="48">
        <f t="shared" si="9"/>
        <v>0</v>
      </c>
      <c r="F57" s="44"/>
      <c r="G57" s="48"/>
      <c r="H57" s="48"/>
    </row>
    <row r="58" spans="2:8" ht="12.75" customHeight="1" x14ac:dyDescent="0.2">
      <c r="B58" s="13" t="s">
        <v>39</v>
      </c>
      <c r="C58" s="28"/>
      <c r="D58" s="74"/>
      <c r="E58" s="27">
        <f>SUM(E60)</f>
        <v>13702</v>
      </c>
      <c r="F58" s="38">
        <f t="shared" ref="F58:H58" si="13">SUM(F60)</f>
        <v>13702</v>
      </c>
      <c r="G58" s="27">
        <f t="shared" si="13"/>
        <v>11958</v>
      </c>
      <c r="H58" s="27">
        <f t="shared" si="13"/>
        <v>0</v>
      </c>
    </row>
    <row r="59" spans="2:8" ht="12.75" customHeight="1" x14ac:dyDescent="0.2">
      <c r="B59" s="14"/>
      <c r="C59" s="28"/>
      <c r="D59" s="74"/>
      <c r="E59" s="48">
        <f t="shared" si="9"/>
        <v>0</v>
      </c>
      <c r="F59" s="44"/>
      <c r="G59" s="48"/>
      <c r="H59" s="48"/>
    </row>
    <row r="60" spans="2:8" ht="12.75" customHeight="1" x14ac:dyDescent="0.2">
      <c r="B60" s="13" t="s">
        <v>38</v>
      </c>
      <c r="C60" s="28"/>
      <c r="D60" s="74"/>
      <c r="E60" s="48">
        <f>SUM(E61)</f>
        <v>13702</v>
      </c>
      <c r="F60" s="44">
        <f t="shared" ref="F60:H60" si="14">SUM(F61)</f>
        <v>13702</v>
      </c>
      <c r="G60" s="48">
        <f t="shared" si="14"/>
        <v>11958</v>
      </c>
      <c r="H60" s="48">
        <f t="shared" si="14"/>
        <v>0</v>
      </c>
    </row>
    <row r="61" spans="2:8" ht="12.75" customHeight="1" x14ac:dyDescent="0.2">
      <c r="B61" s="14" t="s">
        <v>40</v>
      </c>
      <c r="C61" s="28" t="s">
        <v>58</v>
      </c>
      <c r="D61" s="74"/>
      <c r="E61" s="48">
        <f t="shared" si="9"/>
        <v>13702</v>
      </c>
      <c r="F61" s="44">
        <v>13702</v>
      </c>
      <c r="G61" s="48">
        <v>11958</v>
      </c>
      <c r="H61" s="48"/>
    </row>
    <row r="62" spans="2:8" ht="12.75" customHeight="1" x14ac:dyDescent="0.2">
      <c r="B62" s="14"/>
      <c r="C62" s="28"/>
      <c r="D62" s="74"/>
      <c r="E62" s="48">
        <f t="shared" si="9"/>
        <v>0</v>
      </c>
      <c r="F62" s="44"/>
      <c r="G62" s="48"/>
      <c r="H62" s="48"/>
    </row>
    <row r="63" spans="2:8" ht="12.75" customHeight="1" x14ac:dyDescent="0.2">
      <c r="B63" s="13" t="s">
        <v>41</v>
      </c>
      <c r="C63" s="28"/>
      <c r="D63" s="73">
        <v>151</v>
      </c>
      <c r="E63" s="27">
        <f>SUM(E65)</f>
        <v>8385</v>
      </c>
      <c r="F63" s="38">
        <f t="shared" ref="F63:H63" si="15">SUM(F65)</f>
        <v>8385</v>
      </c>
      <c r="G63" s="27">
        <f t="shared" si="15"/>
        <v>7480</v>
      </c>
      <c r="H63" s="27">
        <f t="shared" si="15"/>
        <v>0</v>
      </c>
    </row>
    <row r="64" spans="2:8" ht="12.75" customHeight="1" x14ac:dyDescent="0.2">
      <c r="B64" s="13"/>
      <c r="C64" s="28"/>
      <c r="D64" s="74"/>
      <c r="E64" s="48">
        <f t="shared" si="9"/>
        <v>0</v>
      </c>
      <c r="F64" s="44"/>
      <c r="G64" s="48"/>
      <c r="H64" s="48"/>
    </row>
    <row r="65" spans="2:8" ht="12.75" customHeight="1" x14ac:dyDescent="0.2">
      <c r="B65" s="13" t="s">
        <v>38</v>
      </c>
      <c r="C65" s="28"/>
      <c r="D65" s="74"/>
      <c r="E65" s="48">
        <f>SUM(E66:E67)</f>
        <v>8385</v>
      </c>
      <c r="F65" s="44">
        <f t="shared" ref="F65:H65" si="16">SUM(F66:F67)</f>
        <v>8385</v>
      </c>
      <c r="G65" s="48">
        <f t="shared" si="16"/>
        <v>7480</v>
      </c>
      <c r="H65" s="48">
        <f t="shared" si="16"/>
        <v>0</v>
      </c>
    </row>
    <row r="66" spans="2:8" ht="12.75" customHeight="1" x14ac:dyDescent="0.2">
      <c r="B66" s="14" t="s">
        <v>42</v>
      </c>
      <c r="C66" s="28" t="s">
        <v>58</v>
      </c>
      <c r="D66" s="74"/>
      <c r="E66" s="48">
        <f t="shared" si="9"/>
        <v>8385</v>
      </c>
      <c r="F66" s="44">
        <v>8385</v>
      </c>
      <c r="G66" s="48">
        <v>7480</v>
      </c>
      <c r="H66" s="48"/>
    </row>
    <row r="67" spans="2:8" ht="12.75" customHeight="1" x14ac:dyDescent="0.2">
      <c r="B67" s="14"/>
      <c r="C67" s="28"/>
      <c r="D67" s="74"/>
      <c r="E67" s="48">
        <f t="shared" si="9"/>
        <v>0</v>
      </c>
      <c r="F67" s="44"/>
      <c r="G67" s="48"/>
      <c r="H67" s="48"/>
    </row>
    <row r="68" spans="2:8" ht="12.75" customHeight="1" x14ac:dyDescent="0.2">
      <c r="B68" s="13" t="s">
        <v>43</v>
      </c>
      <c r="C68" s="28"/>
      <c r="D68" s="74"/>
      <c r="E68" s="27">
        <f>SUM(E70)</f>
        <v>5998</v>
      </c>
      <c r="F68" s="38">
        <f t="shared" ref="F68:H68" si="17">SUM(F70)</f>
        <v>5998</v>
      </c>
      <c r="G68" s="27">
        <f t="shared" si="17"/>
        <v>4453</v>
      </c>
      <c r="H68" s="27">
        <f t="shared" si="17"/>
        <v>0</v>
      </c>
    </row>
    <row r="69" spans="2:8" ht="12.75" customHeight="1" x14ac:dyDescent="0.2">
      <c r="B69" s="13"/>
      <c r="C69" s="28"/>
      <c r="D69" s="74"/>
      <c r="E69" s="48">
        <f t="shared" si="9"/>
        <v>0</v>
      </c>
      <c r="F69" s="44"/>
      <c r="G69" s="48"/>
      <c r="H69" s="48"/>
    </row>
    <row r="70" spans="2:8" ht="12.75" customHeight="1" x14ac:dyDescent="0.2">
      <c r="B70" s="13" t="s">
        <v>38</v>
      </c>
      <c r="C70" s="28"/>
      <c r="D70" s="74"/>
      <c r="E70" s="48">
        <f>SUM(E71)</f>
        <v>5998</v>
      </c>
      <c r="F70" s="44">
        <f t="shared" ref="F70:H70" si="18">SUM(F71)</f>
        <v>5998</v>
      </c>
      <c r="G70" s="48">
        <f t="shared" si="18"/>
        <v>4453</v>
      </c>
      <c r="H70" s="48">
        <f t="shared" si="18"/>
        <v>0</v>
      </c>
    </row>
    <row r="71" spans="2:8" ht="12.75" customHeight="1" x14ac:dyDescent="0.2">
      <c r="B71" s="14" t="s">
        <v>44</v>
      </c>
      <c r="C71" s="28" t="s">
        <v>58</v>
      </c>
      <c r="D71" s="74"/>
      <c r="E71" s="48">
        <f t="shared" si="9"/>
        <v>5998</v>
      </c>
      <c r="F71" s="44">
        <v>5998</v>
      </c>
      <c r="G71" s="48">
        <v>4453</v>
      </c>
      <c r="H71" s="48"/>
    </row>
    <row r="72" spans="2:8" ht="12.75" customHeight="1" x14ac:dyDescent="0.2">
      <c r="B72" s="14"/>
      <c r="C72" s="28"/>
      <c r="D72" s="74"/>
      <c r="E72" s="48">
        <f t="shared" si="9"/>
        <v>0</v>
      </c>
      <c r="F72" s="44"/>
      <c r="G72" s="48"/>
      <c r="H72" s="48"/>
    </row>
    <row r="73" spans="2:8" ht="12.75" customHeight="1" x14ac:dyDescent="0.2">
      <c r="B73" s="13" t="s">
        <v>45</v>
      </c>
      <c r="C73" s="28"/>
      <c r="D73" s="74"/>
      <c r="E73" s="27">
        <f>SUM(E75)</f>
        <v>14194</v>
      </c>
      <c r="F73" s="38">
        <f t="shared" ref="F73:H73" si="19">SUM(F75)</f>
        <v>14194</v>
      </c>
      <c r="G73" s="27">
        <f t="shared" si="19"/>
        <v>12513</v>
      </c>
      <c r="H73" s="27">
        <f t="shared" si="19"/>
        <v>0</v>
      </c>
    </row>
    <row r="74" spans="2:8" ht="12.75" customHeight="1" x14ac:dyDescent="0.2">
      <c r="B74" s="14"/>
      <c r="C74" s="28"/>
      <c r="D74" s="74"/>
      <c r="E74" s="48">
        <f t="shared" si="9"/>
        <v>0</v>
      </c>
      <c r="F74" s="44"/>
      <c r="G74" s="48"/>
      <c r="H74" s="48"/>
    </row>
    <row r="75" spans="2:8" ht="12.75" customHeight="1" x14ac:dyDescent="0.2">
      <c r="B75" s="13" t="s">
        <v>38</v>
      </c>
      <c r="C75" s="28"/>
      <c r="D75" s="74"/>
      <c r="E75" s="48">
        <f>SUM(E76)</f>
        <v>14194</v>
      </c>
      <c r="F75" s="44">
        <f t="shared" ref="F75:H75" si="20">SUM(F76)</f>
        <v>14194</v>
      </c>
      <c r="G75" s="48">
        <f t="shared" si="20"/>
        <v>12513</v>
      </c>
      <c r="H75" s="48">
        <f t="shared" si="20"/>
        <v>0</v>
      </c>
    </row>
    <row r="76" spans="2:8" ht="12.75" customHeight="1" x14ac:dyDescent="0.2">
      <c r="B76" s="14" t="s">
        <v>46</v>
      </c>
      <c r="C76" s="28" t="s">
        <v>58</v>
      </c>
      <c r="D76" s="74"/>
      <c r="E76" s="48">
        <f t="shared" si="9"/>
        <v>14194</v>
      </c>
      <c r="F76" s="44">
        <v>14194</v>
      </c>
      <c r="G76" s="48">
        <v>12513</v>
      </c>
      <c r="H76" s="48"/>
    </row>
    <row r="77" spans="2:8" ht="12.75" customHeight="1" x14ac:dyDescent="0.2">
      <c r="B77" s="14"/>
      <c r="C77" s="28"/>
      <c r="D77" s="74"/>
      <c r="E77" s="48">
        <f t="shared" si="9"/>
        <v>0</v>
      </c>
      <c r="F77" s="44"/>
      <c r="G77" s="48"/>
      <c r="H77" s="48"/>
    </row>
    <row r="78" spans="2:8" ht="12.75" customHeight="1" x14ac:dyDescent="0.2">
      <c r="B78" s="13" t="s">
        <v>32</v>
      </c>
      <c r="C78" s="28"/>
      <c r="D78" s="74"/>
      <c r="E78" s="27">
        <f>SUM(E80)</f>
        <v>14133</v>
      </c>
      <c r="F78" s="38">
        <f t="shared" ref="F78:H78" si="21">SUM(F80)</f>
        <v>14133</v>
      </c>
      <c r="G78" s="27">
        <f t="shared" si="21"/>
        <v>13999</v>
      </c>
      <c r="H78" s="27">
        <f t="shared" si="21"/>
        <v>0</v>
      </c>
    </row>
    <row r="79" spans="2:8" ht="12" customHeight="1" x14ac:dyDescent="0.2">
      <c r="B79" s="14"/>
      <c r="C79" s="28"/>
      <c r="D79" s="74"/>
      <c r="E79" s="48">
        <f t="shared" si="9"/>
        <v>0</v>
      </c>
      <c r="F79" s="44"/>
      <c r="G79" s="48"/>
      <c r="H79" s="48"/>
    </row>
    <row r="80" spans="2:8" ht="12.75" customHeight="1" x14ac:dyDescent="0.2">
      <c r="B80" s="13" t="s">
        <v>38</v>
      </c>
      <c r="C80" s="28"/>
      <c r="D80" s="74"/>
      <c r="E80" s="48">
        <f>SUM(E81)</f>
        <v>14133</v>
      </c>
      <c r="F80" s="44">
        <f t="shared" ref="F80:H80" si="22">SUM(F81)</f>
        <v>14133</v>
      </c>
      <c r="G80" s="48">
        <f t="shared" si="22"/>
        <v>13999</v>
      </c>
      <c r="H80" s="48">
        <f t="shared" si="22"/>
        <v>0</v>
      </c>
    </row>
    <row r="81" spans="2:8" ht="12.75" customHeight="1" x14ac:dyDescent="0.2">
      <c r="B81" s="14" t="s">
        <v>34</v>
      </c>
      <c r="C81" s="28" t="s">
        <v>58</v>
      </c>
      <c r="D81" s="74"/>
      <c r="E81" s="48">
        <f t="shared" si="9"/>
        <v>14133</v>
      </c>
      <c r="F81" s="44">
        <v>14133</v>
      </c>
      <c r="G81" s="48">
        <v>13999</v>
      </c>
      <c r="H81" s="48"/>
    </row>
    <row r="82" spans="2:8" ht="14.25" customHeight="1" thickBot="1" x14ac:dyDescent="0.25">
      <c r="B82" s="13"/>
      <c r="C82" s="45"/>
      <c r="D82" s="88"/>
      <c r="E82" s="80">
        <f t="shared" si="9"/>
        <v>0</v>
      </c>
      <c r="F82" s="86"/>
      <c r="G82" s="80"/>
      <c r="H82" s="80"/>
    </row>
    <row r="83" spans="2:8" ht="33" customHeight="1" thickBot="1" x14ac:dyDescent="0.3">
      <c r="B83" s="32" t="s">
        <v>21</v>
      </c>
      <c r="C83" s="25"/>
      <c r="D83" s="65"/>
      <c r="E83" s="53">
        <f>SUM(E85,E90,E96)</f>
        <v>59471</v>
      </c>
      <c r="F83" s="76">
        <f t="shared" ref="F83:H83" si="23">SUM(F85,F90,F96)</f>
        <v>59471</v>
      </c>
      <c r="G83" s="53">
        <f t="shared" si="23"/>
        <v>24288</v>
      </c>
      <c r="H83" s="53">
        <f t="shared" si="23"/>
        <v>0</v>
      </c>
    </row>
    <row r="84" spans="2:8" ht="12" customHeight="1" x14ac:dyDescent="0.2">
      <c r="B84" s="31"/>
      <c r="C84" s="8"/>
      <c r="D84" s="89"/>
      <c r="E84" s="78">
        <f>SUM(H84+F84)</f>
        <v>0</v>
      </c>
      <c r="F84" s="84"/>
      <c r="G84" s="78"/>
      <c r="H84" s="90"/>
    </row>
    <row r="85" spans="2:8" ht="14.25" customHeight="1" x14ac:dyDescent="0.2">
      <c r="B85" s="17" t="s">
        <v>1</v>
      </c>
      <c r="C85" s="27"/>
      <c r="D85" s="39"/>
      <c r="E85" s="27">
        <f t="shared" ref="E85:H85" si="24">SUM(E86)</f>
        <v>30657</v>
      </c>
      <c r="F85" s="38">
        <f t="shared" si="24"/>
        <v>30657</v>
      </c>
      <c r="G85" s="27">
        <f t="shared" si="24"/>
        <v>0</v>
      </c>
      <c r="H85" s="27">
        <f t="shared" si="24"/>
        <v>0</v>
      </c>
    </row>
    <row r="86" spans="2:8" ht="14.25" customHeight="1" x14ac:dyDescent="0.2">
      <c r="B86" s="13" t="s">
        <v>22</v>
      </c>
      <c r="C86" s="45"/>
      <c r="D86" s="39"/>
      <c r="E86" s="48">
        <f>SUM(E87:E88)</f>
        <v>30657</v>
      </c>
      <c r="F86" s="44">
        <f t="shared" ref="F86:H86" si="25">SUM(F87:F88)</f>
        <v>30657</v>
      </c>
      <c r="G86" s="48">
        <f t="shared" si="25"/>
        <v>0</v>
      </c>
      <c r="H86" s="48">
        <f t="shared" si="25"/>
        <v>0</v>
      </c>
    </row>
    <row r="87" spans="2:8" ht="14.25" customHeight="1" x14ac:dyDescent="0.2">
      <c r="B87" s="16" t="s">
        <v>23</v>
      </c>
      <c r="C87" s="29" t="s">
        <v>52</v>
      </c>
      <c r="D87" s="69"/>
      <c r="E87" s="48">
        <f>SUM(H87+F87)</f>
        <v>26720</v>
      </c>
      <c r="F87" s="44">
        <v>26720</v>
      </c>
      <c r="G87" s="48"/>
      <c r="H87" s="48"/>
    </row>
    <row r="88" spans="2:8" ht="14.25" customHeight="1" x14ac:dyDescent="0.2">
      <c r="B88" s="16" t="s">
        <v>37</v>
      </c>
      <c r="C88" s="29" t="s">
        <v>27</v>
      </c>
      <c r="D88" s="69"/>
      <c r="E88" s="48">
        <f t="shared" ref="E88:E99" si="26">SUM(H88+F88)</f>
        <v>3937</v>
      </c>
      <c r="F88" s="86">
        <v>3937</v>
      </c>
      <c r="G88" s="80"/>
      <c r="H88" s="80"/>
    </row>
    <row r="89" spans="2:8" ht="14.25" customHeight="1" x14ac:dyDescent="0.2">
      <c r="B89" s="24"/>
      <c r="C89" s="29"/>
      <c r="D89" s="69"/>
      <c r="E89" s="48">
        <f t="shared" si="26"/>
        <v>0</v>
      </c>
      <c r="F89" s="86"/>
      <c r="G89" s="80"/>
      <c r="H89" s="80"/>
    </row>
    <row r="90" spans="2:8" ht="24.75" customHeight="1" x14ac:dyDescent="0.2">
      <c r="B90" s="56" t="s">
        <v>48</v>
      </c>
      <c r="C90" s="29"/>
      <c r="D90" s="69"/>
      <c r="E90" s="27">
        <f>SUM(E92)</f>
        <v>10754</v>
      </c>
      <c r="F90" s="38">
        <f t="shared" ref="F90:H90" si="27">SUM(F92)</f>
        <v>10754</v>
      </c>
      <c r="G90" s="27">
        <f t="shared" si="27"/>
        <v>10754</v>
      </c>
      <c r="H90" s="27">
        <f t="shared" si="27"/>
        <v>0</v>
      </c>
    </row>
    <row r="91" spans="2:8" ht="14.25" customHeight="1" x14ac:dyDescent="0.2">
      <c r="B91" s="24"/>
      <c r="C91" s="29"/>
      <c r="D91" s="69"/>
      <c r="E91" s="48">
        <f t="shared" si="26"/>
        <v>0</v>
      </c>
      <c r="F91" s="86"/>
      <c r="G91" s="80"/>
      <c r="H91" s="80"/>
    </row>
    <row r="92" spans="2:8" ht="14.25" customHeight="1" x14ac:dyDescent="0.2">
      <c r="B92" s="13" t="s">
        <v>22</v>
      </c>
      <c r="C92" s="29"/>
      <c r="D92" s="69"/>
      <c r="E92" s="48">
        <f>SUM(E93:E94)</f>
        <v>10754</v>
      </c>
      <c r="F92" s="44">
        <f t="shared" ref="F92:H92" si="28">SUM(F93:F94)</f>
        <v>10754</v>
      </c>
      <c r="G92" s="48">
        <f t="shared" si="28"/>
        <v>10754</v>
      </c>
      <c r="H92" s="48">
        <f t="shared" si="28"/>
        <v>0</v>
      </c>
    </row>
    <row r="93" spans="2:8" ht="14.25" customHeight="1" x14ac:dyDescent="0.2">
      <c r="B93" s="24" t="s">
        <v>47</v>
      </c>
      <c r="C93" s="29" t="s">
        <v>52</v>
      </c>
      <c r="D93" s="69">
        <v>151</v>
      </c>
      <c r="E93" s="48">
        <f t="shared" si="26"/>
        <v>7293</v>
      </c>
      <c r="F93" s="86">
        <v>7293</v>
      </c>
      <c r="G93" s="80">
        <v>7293</v>
      </c>
      <c r="H93" s="80"/>
    </row>
    <row r="94" spans="2:8" ht="14.25" customHeight="1" x14ac:dyDescent="0.2">
      <c r="B94" s="24" t="s">
        <v>51</v>
      </c>
      <c r="C94" s="29" t="s">
        <v>52</v>
      </c>
      <c r="D94" s="69"/>
      <c r="E94" s="48">
        <f t="shared" si="26"/>
        <v>3461</v>
      </c>
      <c r="F94" s="86">
        <v>3461</v>
      </c>
      <c r="G94" s="80">
        <v>3461</v>
      </c>
      <c r="H94" s="80"/>
    </row>
    <row r="95" spans="2:8" ht="14.25" customHeight="1" x14ac:dyDescent="0.2">
      <c r="B95" s="24"/>
      <c r="C95" s="29"/>
      <c r="D95" s="69"/>
      <c r="E95" s="48"/>
      <c r="F95" s="86"/>
      <c r="G95" s="80"/>
      <c r="H95" s="80"/>
    </row>
    <row r="96" spans="2:8" ht="14.25" customHeight="1" x14ac:dyDescent="0.2">
      <c r="B96" s="56" t="s">
        <v>49</v>
      </c>
      <c r="C96" s="29"/>
      <c r="D96" s="69"/>
      <c r="E96" s="27">
        <f>SUM(E98)</f>
        <v>18060</v>
      </c>
      <c r="F96" s="38">
        <f t="shared" ref="F96:H96" si="29">SUM(F98)</f>
        <v>18060</v>
      </c>
      <c r="G96" s="27">
        <f t="shared" si="29"/>
        <v>13534</v>
      </c>
      <c r="H96" s="27">
        <f t="shared" si="29"/>
        <v>0</v>
      </c>
    </row>
    <row r="97" spans="2:8" ht="14.25" customHeight="1" x14ac:dyDescent="0.2">
      <c r="B97" s="24"/>
      <c r="C97" s="29"/>
      <c r="D97" s="69"/>
      <c r="E97" s="48">
        <f t="shared" si="26"/>
        <v>0</v>
      </c>
      <c r="F97" s="86"/>
      <c r="G97" s="80"/>
      <c r="H97" s="80"/>
    </row>
    <row r="98" spans="2:8" ht="14.25" customHeight="1" x14ac:dyDescent="0.2">
      <c r="B98" s="13" t="s">
        <v>22</v>
      </c>
      <c r="C98" s="29"/>
      <c r="D98" s="69"/>
      <c r="E98" s="48">
        <f>SUM(E99)</f>
        <v>18060</v>
      </c>
      <c r="F98" s="44">
        <f t="shared" ref="F98:H98" si="30">SUM(F99)</f>
        <v>18060</v>
      </c>
      <c r="G98" s="48">
        <f t="shared" si="30"/>
        <v>13534</v>
      </c>
      <c r="H98" s="48">
        <f t="shared" si="30"/>
        <v>0</v>
      </c>
    </row>
    <row r="99" spans="2:8" ht="14.25" customHeight="1" x14ac:dyDescent="0.2">
      <c r="B99" s="24" t="s">
        <v>50</v>
      </c>
      <c r="C99" s="29" t="s">
        <v>52</v>
      </c>
      <c r="D99" s="69"/>
      <c r="E99" s="48">
        <f t="shared" si="26"/>
        <v>18060</v>
      </c>
      <c r="F99" s="86">
        <v>18060</v>
      </c>
      <c r="G99" s="80">
        <v>13534</v>
      </c>
      <c r="H99" s="80"/>
    </row>
    <row r="100" spans="2:8" ht="14.25" customHeight="1" thickBot="1" x14ac:dyDescent="0.25">
      <c r="B100" s="91"/>
      <c r="C100" s="64"/>
      <c r="D100" s="92"/>
      <c r="E100" s="47"/>
      <c r="F100" s="86"/>
      <c r="G100" s="80"/>
      <c r="H100" s="80"/>
    </row>
    <row r="101" spans="2:8" ht="16.5" thickBot="1" x14ac:dyDescent="0.3">
      <c r="B101" s="33" t="s">
        <v>8</v>
      </c>
      <c r="C101" s="93"/>
      <c r="D101" s="87"/>
      <c r="E101" s="46">
        <f>SUM(E41,E13)</f>
        <v>496089</v>
      </c>
      <c r="F101" s="87">
        <f>SUM(F41,F13)</f>
        <v>308939</v>
      </c>
      <c r="G101" s="46">
        <f>SUM(G41,G13)</f>
        <v>152197</v>
      </c>
      <c r="H101" s="46">
        <f>SUM(H41,H13)</f>
        <v>187150</v>
      </c>
    </row>
  </sheetData>
  <mergeCells count="1">
    <mergeCell ref="D9:D11"/>
  </mergeCells>
  <phoneticPr fontId="1" type="noConversion"/>
  <pageMargins left="0.75" right="0.75" top="0.98425196850393704" bottom="0.98425196850393704" header="0.51181102362204722" footer="0.51181102362204722"/>
  <pageSetup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user</cp:lastModifiedBy>
  <cp:lastPrinted>2021-02-03T11:41:49Z</cp:lastPrinted>
  <dcterms:created xsi:type="dcterms:W3CDTF">2006-05-19T12:04:31Z</dcterms:created>
  <dcterms:modified xsi:type="dcterms:W3CDTF">2021-02-17T20:03:41Z</dcterms:modified>
</cp:coreProperties>
</file>