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1" i="1" l="1"/>
  <c r="E41" i="1"/>
  <c r="F41" i="1"/>
  <c r="D32" i="1"/>
  <c r="D30" i="1" s="1"/>
  <c r="E32" i="1"/>
  <c r="E30" i="1" s="1"/>
  <c r="F32" i="1"/>
  <c r="F30" i="1" s="1"/>
  <c r="D13" i="1"/>
  <c r="E13" i="1"/>
  <c r="E11" i="1" s="1"/>
  <c r="F13" i="1"/>
  <c r="D25" i="1"/>
  <c r="E25" i="1"/>
  <c r="F25" i="1"/>
  <c r="D11" i="1"/>
  <c r="F11" i="1"/>
  <c r="C21" i="1"/>
  <c r="C19" i="1"/>
  <c r="C15" i="1"/>
  <c r="D23" i="1"/>
  <c r="D39" i="1"/>
  <c r="E39" i="1"/>
  <c r="E23" i="1"/>
  <c r="F23" i="1"/>
  <c r="F39" i="1"/>
  <c r="C20" i="1"/>
  <c r="C14" i="1"/>
  <c r="C16" i="1"/>
  <c r="C17" i="1"/>
  <c r="C18" i="1"/>
  <c r="C43" i="1"/>
  <c r="C42" i="1"/>
  <c r="C44" i="1"/>
  <c r="C45" i="1"/>
  <c r="C26" i="1"/>
  <c r="C27" i="1"/>
  <c r="C28" i="1"/>
  <c r="C33" i="1"/>
  <c r="C34" i="1"/>
  <c r="C36" i="1"/>
  <c r="C35" i="1"/>
  <c r="C37" i="1"/>
  <c r="C29" i="1"/>
  <c r="C38" i="1"/>
  <c r="C25" i="1" l="1"/>
  <c r="C32" i="1"/>
  <c r="C30" i="1" s="1"/>
  <c r="C41" i="1"/>
  <c r="C13" i="1"/>
  <c r="C11" i="1" s="1"/>
  <c r="C23" i="1"/>
  <c r="D47" i="1"/>
  <c r="C39" i="1"/>
  <c r="E47" i="1"/>
  <c r="F47" i="1"/>
  <c r="C47" i="1" l="1"/>
</calcChain>
</file>

<file path=xl/sharedStrings.xml><?xml version="1.0" encoding="utf-8"?>
<sst xmlns="http://schemas.openxmlformats.org/spreadsheetml/2006/main" count="41" uniqueCount="41">
  <si>
    <t>Pagėgių savivaldybės tarybos</t>
  </si>
  <si>
    <t>Pagėgių Algimanto Mackaus gimnazija</t>
  </si>
  <si>
    <t>Stoniškių pagrindinė mokykla</t>
  </si>
  <si>
    <t>Natkiškių Zosės Petraitienės  pagrindinė mokykla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</si>
  <si>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</si>
  <si>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</si>
  <si>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</si>
  <si>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</si>
  <si>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</si>
  <si>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Viso</t>
  </si>
  <si>
    <t>Socialinių paslaugų centras</t>
  </si>
  <si>
    <t xml:space="preserve">IŠ VISO: </t>
  </si>
  <si>
    <t>Pagėgių palaikomojo gydymo, slaugos ir senelių globos namai</t>
  </si>
  <si>
    <t>Vilkyškių Johaneso Bobrovskio gimnazija(ikimokyklinio ugdymo skyrius)</t>
  </si>
  <si>
    <t>(Eurais)</t>
  </si>
  <si>
    <t>Pagėgių vaiko globos centras</t>
  </si>
  <si>
    <t>Vydūno viešoji biblioteka</t>
  </si>
  <si>
    <t>M. Jankaus muziejus</t>
  </si>
  <si>
    <t>Pagėgių kultūros centras</t>
  </si>
  <si>
    <t>03.KULTŪROS ,TURIZMO IR SPORTO PLĖTOTĖS PROGRAMA</t>
  </si>
  <si>
    <t>05.GYVENAMOSIOS APLINKOS GERINIMO PROGRAMA</t>
  </si>
  <si>
    <t>07.SOCIALINĖS PARAMOS ĮGYVENDINIMO IR SVEIKATOS PRIEŽIŪROS PROGRAMA</t>
  </si>
  <si>
    <t>Pagėgių palaikomojo gydymo, slaugos ir senelių globos namai TLK lėšos</t>
  </si>
  <si>
    <t>1.2. priedas</t>
  </si>
  <si>
    <t xml:space="preserve"> PAJAMOS UŽ TEIKIAMAS PASLAUGAS </t>
  </si>
  <si>
    <t>Pajamos už ilgalaikio ir trumpalaikio materialiojo turto nuomą(31)</t>
  </si>
  <si>
    <t>Pajamos už prekes ir paslaugas (32)</t>
  </si>
  <si>
    <t>Įmokos už išlaikymą švietimo, socialinės apsaugos ir kitose įstaigose (33)</t>
  </si>
  <si>
    <t>Programos , Asignavimų valdytojai</t>
  </si>
  <si>
    <t>PAGĖGIŲ SAVIVALDYBĖS BIUDŽETINIŲ ĮSTAIGŲ 2021 METAIS PLANUOJAMOS</t>
  </si>
  <si>
    <t>2021 m. vasario 18 d.</t>
  </si>
  <si>
    <t>02.UGDYMO UŽTIKRINIMO PROGRAMA</t>
  </si>
  <si>
    <t>09.Švietimas</t>
  </si>
  <si>
    <t xml:space="preserve">Vilkyškių Johaneso Bobrovskio gimnazijos </t>
  </si>
  <si>
    <t>Pagėgių Meno ir sporto mokykla</t>
  </si>
  <si>
    <t>Pagėgių lopšelis- darželis (priešmokyklinio ugdymo grupė)</t>
  </si>
  <si>
    <t>Pagėgių lopšelis- darželis (ikimokyklinio ugdymo grupė)</t>
  </si>
  <si>
    <t>08. Poilsis, kultūra ir religija</t>
  </si>
  <si>
    <t>06.Būstas ir komunalinis ūkis</t>
  </si>
  <si>
    <t>10.Socialinė apsauga</t>
  </si>
  <si>
    <t>sprendimo Nr. T- 44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</si>
</sst>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6" fillId="0" borderId="4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6" xfId="0" applyFont="1" applyBorder="1"/>
    <xf numFmtId="0" fontId="2" fillId="0" borderId="8" xfId="0" applyFont="1" applyBorder="1"/>
    <xf numFmtId="0" fontId="2" fillId="0" borderId="4" xfId="0" applyFont="1" applyBorder="1" applyAlignment="1">
      <alignment wrapText="1"/>
    </xf>
    <xf numFmtId="0" fontId="2" fillId="0" borderId="9" xfId="0" applyFont="1" applyFill="1" applyBorder="1"/>
    <xf numFmtId="0" fontId="2" fillId="0" borderId="8" xfId="0" applyFont="1" applyFill="1" applyBorder="1"/>
    <xf numFmtId="0" fontId="2" fillId="0" borderId="10" xfId="0" applyFont="1" applyFill="1" applyBorder="1"/>
    <xf numFmtId="0" fontId="2" fillId="0" borderId="2" xfId="0" applyFont="1" applyBorder="1" applyAlignment="1">
      <alignment wrapText="1"/>
    </xf>
    <xf numFmtId="0" fontId="5" fillId="2" borderId="1" xfId="0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0" fontId="5" fillId="0" borderId="14" xfId="0" applyFont="1" applyFill="1" applyBorder="1"/>
    <xf numFmtId="0" fontId="2" fillId="0" borderId="4" xfId="0" applyFont="1" applyBorder="1"/>
    <xf numFmtId="0" fontId="2" fillId="0" borderId="15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6" xfId="0" applyFont="1" applyBorder="1"/>
    <xf numFmtId="0" fontId="2" fillId="0" borderId="1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5" fillId="0" borderId="0" xfId="0" applyFont="1" applyFill="1" applyBorder="1"/>
    <xf numFmtId="0" fontId="5" fillId="0" borderId="15" xfId="0" applyFont="1" applyBorder="1" applyAlignment="1">
      <alignment wrapText="1"/>
    </xf>
    <xf numFmtId="0" fontId="5" fillId="0" borderId="15" xfId="0" applyFont="1" applyFill="1" applyBorder="1"/>
    <xf numFmtId="0" fontId="5" fillId="0" borderId="17" xfId="0" applyFont="1" applyFill="1" applyBorder="1"/>
    <xf numFmtId="0" fontId="2" fillId="0" borderId="2" xfId="0" applyFont="1" applyBorder="1"/>
    <xf numFmtId="0" fontId="2" fillId="0" borderId="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5" fillId="0" borderId="13" xfId="0" applyFont="1" applyBorder="1" applyAlignment="1">
      <alignment wrapText="1"/>
    </xf>
    <xf numFmtId="0" fontId="5" fillId="0" borderId="18" xfId="0" applyFont="1" applyFill="1" applyBorder="1"/>
    <xf numFmtId="0" fontId="6" fillId="0" borderId="19" xfId="0" applyFont="1" applyFill="1" applyBorder="1"/>
    <xf numFmtId="0" fontId="5" fillId="0" borderId="19" xfId="0" applyFont="1" applyFill="1" applyBorder="1"/>
    <xf numFmtId="0" fontId="2" fillId="0" borderId="19" xfId="0" applyFont="1" applyFill="1" applyBorder="1"/>
    <xf numFmtId="0" fontId="5" fillId="2" borderId="14" xfId="0" applyFont="1" applyFill="1" applyBorder="1"/>
    <xf numFmtId="0" fontId="6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tabSelected="1" topLeftCell="A73" workbookViewId="0">
      <selection activeCell="E3" sqref="E3"/>
    </sheetView>
  </sheetViews>
  <sheetFormatPr defaultRowHeight="12.75" x14ac:dyDescent="0.2"/>
  <cols>
    <col min="1" max="1" width="1.140625" style="1" customWidth="1"/>
    <col min="2" max="2" width="46.85546875" style="1" customWidth="1"/>
    <col min="3" max="3" width="13" style="1" customWidth="1"/>
    <col min="4" max="4" width="14.7109375" style="1" customWidth="1"/>
    <col min="5" max="5" width="14.85546875" style="1" customWidth="1"/>
    <col min="6" max="6" width="15" style="1" customWidth="1"/>
    <col min="7" max="16384" width="9.140625" style="1"/>
  </cols>
  <sheetData>
    <row r="1" spans="2:8" x14ac:dyDescent="0.2">
      <c r="C1" s="2"/>
      <c r="E1" s="1" t="s">
        <v>0</v>
      </c>
    </row>
    <row r="2" spans="2:8" x14ac:dyDescent="0.2">
      <c r="B2" s="2"/>
      <c r="C2" s="2"/>
      <c r="E2" s="1" t="s">
        <v>30</v>
      </c>
    </row>
    <row r="3" spans="2:8" x14ac:dyDescent="0.2">
      <c r="E3" s="1" t="s">
        <v>40</v>
      </c>
    </row>
    <row r="4" spans="2:8" x14ac:dyDescent="0.2">
      <c r="E4" s="1" t="s">
        <v>23</v>
      </c>
    </row>
    <row r="6" spans="2:8" ht="18.75" x14ac:dyDescent="0.3">
      <c r="B6" s="3" t="s">
        <v>29</v>
      </c>
    </row>
    <row r="7" spans="2:8" ht="18.75" x14ac:dyDescent="0.3">
      <c r="B7" s="3" t="s">
        <v>24</v>
      </c>
      <c r="C7" s="3"/>
      <c r="D7" s="3"/>
      <c r="E7" s="4"/>
      <c r="F7" s="4"/>
      <c r="G7" s="4"/>
      <c r="H7" s="4"/>
    </row>
    <row r="8" spans="2:8" ht="16.5" thickBot="1" x14ac:dyDescent="0.3">
      <c r="B8" s="28"/>
      <c r="C8" s="28"/>
      <c r="D8" s="28"/>
      <c r="E8" s="28"/>
      <c r="F8" s="1" t="s">
        <v>14</v>
      </c>
    </row>
    <row r="9" spans="2:8" ht="112.5" customHeight="1" thickBot="1" x14ac:dyDescent="0.3">
      <c r="B9" s="29" t="s">
        <v>28</v>
      </c>
      <c r="C9" s="30" t="s">
        <v>9</v>
      </c>
      <c r="D9" s="22" t="s">
        <v>25</v>
      </c>
      <c r="E9" s="22" t="s">
        <v>26</v>
      </c>
      <c r="F9" s="22" t="s">
        <v>27</v>
      </c>
    </row>
    <row r="10" spans="2:8" ht="13.5" thickBot="1" x14ac:dyDescent="0.25">
      <c r="B10" s="31">
        <v>1</v>
      </c>
      <c r="C10" s="31">
        <v>2</v>
      </c>
      <c r="D10" s="31">
        <v>3</v>
      </c>
      <c r="E10" s="31">
        <v>4</v>
      </c>
      <c r="F10" s="31">
        <v>5</v>
      </c>
    </row>
    <row r="11" spans="2:8" ht="19.5" customHeight="1" thickBot="1" x14ac:dyDescent="0.3">
      <c r="B11" s="22" t="s">
        <v>31</v>
      </c>
      <c r="C11" s="43">
        <f>SUM(C13)</f>
        <v>77395</v>
      </c>
      <c r="D11" s="23">
        <f t="shared" ref="D11:F11" si="0">SUM(D13)</f>
        <v>0</v>
      </c>
      <c r="E11" s="23">
        <f t="shared" si="0"/>
        <v>6300</v>
      </c>
      <c r="F11" s="23">
        <f t="shared" si="0"/>
        <v>71095</v>
      </c>
    </row>
    <row r="12" spans="2:8" ht="12" customHeight="1" x14ac:dyDescent="0.3">
      <c r="B12" s="32"/>
      <c r="C12" s="33"/>
      <c r="D12" s="21"/>
      <c r="E12" s="33"/>
      <c r="F12" s="21"/>
    </row>
    <row r="13" spans="2:8" ht="13.5" customHeight="1" thickBot="1" x14ac:dyDescent="0.25">
      <c r="B13" s="48" t="s">
        <v>32</v>
      </c>
      <c r="C13" s="44">
        <f>SUM(C14:C21)</f>
        <v>77395</v>
      </c>
      <c r="D13" s="9">
        <f>SUM(D14:D21)</f>
        <v>0</v>
      </c>
      <c r="E13" s="44">
        <f>SUM(E14:E21)</f>
        <v>6300</v>
      </c>
      <c r="F13" s="9">
        <f>SUM(F14:F21)</f>
        <v>71095</v>
      </c>
    </row>
    <row r="14" spans="2:8" x14ac:dyDescent="0.2">
      <c r="B14" s="37" t="s">
        <v>35</v>
      </c>
      <c r="C14" s="6">
        <f>SUM(D14:F14)</f>
        <v>200</v>
      </c>
      <c r="D14" s="5"/>
      <c r="E14" s="6">
        <v>200</v>
      </c>
      <c r="F14" s="15"/>
    </row>
    <row r="15" spans="2:8" x14ac:dyDescent="0.2">
      <c r="B15" s="37" t="s">
        <v>36</v>
      </c>
      <c r="C15" s="6">
        <f t="shared" ref="C15" si="1">SUM(D15:F15)</f>
        <v>35973</v>
      </c>
      <c r="D15" s="5"/>
      <c r="E15" s="6"/>
      <c r="F15" s="5">
        <v>35973</v>
      </c>
    </row>
    <row r="16" spans="2:8" x14ac:dyDescent="0.2">
      <c r="B16" s="25" t="s">
        <v>1</v>
      </c>
      <c r="C16" s="8">
        <f t="shared" ref="C16:C21" si="2">SUM(D16:F16)</f>
        <v>3000</v>
      </c>
      <c r="D16" s="7"/>
      <c r="E16" s="8">
        <v>3000</v>
      </c>
      <c r="F16" s="9"/>
    </row>
    <row r="17" spans="2:6" x14ac:dyDescent="0.2">
      <c r="B17" s="25" t="s">
        <v>2</v>
      </c>
      <c r="C17" s="8">
        <f t="shared" si="2"/>
        <v>1300</v>
      </c>
      <c r="D17" s="7"/>
      <c r="E17" s="8">
        <v>1300</v>
      </c>
      <c r="F17" s="9"/>
    </row>
    <row r="18" spans="2:6" x14ac:dyDescent="0.2">
      <c r="B18" s="25" t="s">
        <v>3</v>
      </c>
      <c r="C18" s="8">
        <f t="shared" si="2"/>
        <v>400</v>
      </c>
      <c r="D18" s="7"/>
      <c r="E18" s="8">
        <v>400</v>
      </c>
      <c r="F18" s="9"/>
    </row>
    <row r="19" spans="2:6" ht="14.25" customHeight="1" x14ac:dyDescent="0.2">
      <c r="B19" s="14" t="s">
        <v>33</v>
      </c>
      <c r="C19" s="8">
        <f t="shared" si="2"/>
        <v>1400</v>
      </c>
      <c r="D19" s="10"/>
      <c r="E19" s="11">
        <v>1400</v>
      </c>
      <c r="F19" s="10"/>
    </row>
    <row r="20" spans="2:6" ht="25.5" x14ac:dyDescent="0.2">
      <c r="B20" s="14" t="s">
        <v>13</v>
      </c>
      <c r="C20" s="8">
        <f t="shared" si="2"/>
        <v>15622</v>
      </c>
      <c r="D20" s="7"/>
      <c r="E20" s="8"/>
      <c r="F20" s="7">
        <v>15622</v>
      </c>
    </row>
    <row r="21" spans="2:6" x14ac:dyDescent="0.2">
      <c r="B21" s="14" t="s">
        <v>34</v>
      </c>
      <c r="C21" s="8">
        <f t="shared" si="2"/>
        <v>19500</v>
      </c>
      <c r="D21" s="7"/>
      <c r="E21" s="46"/>
      <c r="F21" s="7">
        <v>19500</v>
      </c>
    </row>
    <row r="22" spans="2:6" ht="10.5" customHeight="1" thickBot="1" x14ac:dyDescent="0.25">
      <c r="B22" s="26"/>
      <c r="C22" s="38"/>
      <c r="D22" s="39"/>
      <c r="E22" s="38"/>
      <c r="F22" s="39"/>
    </row>
    <row r="23" spans="2:6" ht="32.25" thickBot="1" x14ac:dyDescent="0.3">
      <c r="B23" s="22" t="s">
        <v>19</v>
      </c>
      <c r="C23" s="24">
        <f>SUM(C26:C28)</f>
        <v>9750</v>
      </c>
      <c r="D23" s="23">
        <f>SUM(D26:D28)</f>
        <v>0</v>
      </c>
      <c r="E23" s="24">
        <f>SUM(E26:E28)</f>
        <v>9750</v>
      </c>
      <c r="F23" s="23">
        <f>SUM(F26:F28)</f>
        <v>0</v>
      </c>
    </row>
    <row r="24" spans="2:6" ht="12.75" customHeight="1" x14ac:dyDescent="0.25">
      <c r="B24" s="34"/>
      <c r="C24" s="33"/>
      <c r="D24" s="35"/>
      <c r="E24" s="33"/>
      <c r="F24" s="35"/>
    </row>
    <row r="25" spans="2:6" x14ac:dyDescent="0.2">
      <c r="B25" s="48" t="s">
        <v>37</v>
      </c>
      <c r="C25" s="44">
        <f>SUM(C26:C29)</f>
        <v>9750</v>
      </c>
      <c r="D25" s="9">
        <f t="shared" ref="D25:F25" si="3">SUM(D26:D29)</f>
        <v>0</v>
      </c>
      <c r="E25" s="44">
        <f t="shared" si="3"/>
        <v>9750</v>
      </c>
      <c r="F25" s="9">
        <f t="shared" si="3"/>
        <v>0</v>
      </c>
    </row>
    <row r="26" spans="2:6" x14ac:dyDescent="0.2">
      <c r="B26" s="18" t="s">
        <v>16</v>
      </c>
      <c r="C26" s="6">
        <f>SUM(D26:F26)</f>
        <v>250</v>
      </c>
      <c r="D26" s="5"/>
      <c r="E26" s="6">
        <v>250</v>
      </c>
      <c r="F26" s="5"/>
    </row>
    <row r="27" spans="2:6" x14ac:dyDescent="0.2">
      <c r="B27" s="14" t="s">
        <v>17</v>
      </c>
      <c r="C27" s="6">
        <f>SUM(D27:F27)</f>
        <v>3500</v>
      </c>
      <c r="D27" s="7"/>
      <c r="E27" s="8">
        <v>3500</v>
      </c>
      <c r="F27" s="7"/>
    </row>
    <row r="28" spans="2:6" x14ac:dyDescent="0.2">
      <c r="B28" s="14" t="s">
        <v>18</v>
      </c>
      <c r="C28" s="6">
        <f>SUM(D28:F28)</f>
        <v>6000</v>
      </c>
      <c r="D28" s="7"/>
      <c r="E28" s="8">
        <v>6000</v>
      </c>
      <c r="F28" s="7"/>
    </row>
    <row r="29" spans="2:6" ht="12.75" customHeight="1" thickBot="1" x14ac:dyDescent="0.25">
      <c r="B29" s="26"/>
      <c r="C29" s="6">
        <f>SUM(D29:F29)</f>
        <v>0</v>
      </c>
      <c r="D29" s="10"/>
      <c r="E29" s="11"/>
      <c r="F29" s="10"/>
    </row>
    <row r="30" spans="2:6" ht="32.25" thickBot="1" x14ac:dyDescent="0.3">
      <c r="B30" s="22" t="s">
        <v>20</v>
      </c>
      <c r="C30" s="20">
        <f>SUM(C32)</f>
        <v>12170</v>
      </c>
      <c r="D30" s="21">
        <f t="shared" ref="D30:F30" si="4">SUM(D32)</f>
        <v>8830</v>
      </c>
      <c r="E30" s="20">
        <f t="shared" si="4"/>
        <v>3340</v>
      </c>
      <c r="F30" s="21">
        <f t="shared" si="4"/>
        <v>0</v>
      </c>
    </row>
    <row r="31" spans="2:6" ht="12" customHeight="1" x14ac:dyDescent="0.2">
      <c r="B31" s="27"/>
      <c r="C31" s="40"/>
      <c r="D31" s="41"/>
      <c r="E31" s="40"/>
      <c r="F31" s="41"/>
    </row>
    <row r="32" spans="2:6" x14ac:dyDescent="0.2">
      <c r="B32" s="48" t="s">
        <v>38</v>
      </c>
      <c r="C32" s="44">
        <f>SUM(C33:C37)</f>
        <v>12170</v>
      </c>
      <c r="D32" s="9">
        <f t="shared" ref="D32:F32" si="5">SUM(D33:D37)</f>
        <v>8830</v>
      </c>
      <c r="E32" s="44">
        <f t="shared" si="5"/>
        <v>3340</v>
      </c>
      <c r="F32" s="9">
        <f t="shared" si="5"/>
        <v>0</v>
      </c>
    </row>
    <row r="33" spans="2:6" x14ac:dyDescent="0.2">
      <c r="B33" s="14" t="s">
        <v>8</v>
      </c>
      <c r="C33" s="8">
        <f t="shared" ref="C33:C38" si="6">SUM(D33:F33)</f>
        <v>6060</v>
      </c>
      <c r="D33" s="7">
        <v>6060</v>
      </c>
      <c r="E33" s="8"/>
      <c r="F33" s="7"/>
    </row>
    <row r="34" spans="2:6" x14ac:dyDescent="0.2">
      <c r="B34" s="14" t="s">
        <v>4</v>
      </c>
      <c r="C34" s="8">
        <f t="shared" si="6"/>
        <v>4040</v>
      </c>
      <c r="D34" s="7">
        <v>1540</v>
      </c>
      <c r="E34" s="8">
        <v>2500</v>
      </c>
      <c r="F34" s="7"/>
    </row>
    <row r="35" spans="2:6" x14ac:dyDescent="0.2">
      <c r="B35" s="14" t="s">
        <v>5</v>
      </c>
      <c r="C35" s="8">
        <f t="shared" si="6"/>
        <v>660</v>
      </c>
      <c r="D35" s="7">
        <v>660</v>
      </c>
      <c r="E35" s="8"/>
      <c r="F35" s="7"/>
    </row>
    <row r="36" spans="2:6" x14ac:dyDescent="0.2">
      <c r="B36" s="14" t="s">
        <v>6</v>
      </c>
      <c r="C36" s="8">
        <f t="shared" si="6"/>
        <v>1110</v>
      </c>
      <c r="D36" s="7">
        <v>270</v>
      </c>
      <c r="E36" s="8">
        <v>840</v>
      </c>
      <c r="F36" s="7"/>
    </row>
    <row r="37" spans="2:6" x14ac:dyDescent="0.2">
      <c r="B37" s="14" t="s">
        <v>7</v>
      </c>
      <c r="C37" s="8">
        <f t="shared" si="6"/>
        <v>300</v>
      </c>
      <c r="D37" s="7">
        <v>300</v>
      </c>
      <c r="E37" s="8"/>
      <c r="F37" s="7"/>
    </row>
    <row r="38" spans="2:6" ht="13.5" thickBot="1" x14ac:dyDescent="0.25">
      <c r="B38" s="26"/>
      <c r="C38" s="8">
        <f t="shared" si="6"/>
        <v>0</v>
      </c>
      <c r="D38" s="16"/>
      <c r="E38" s="17"/>
      <c r="F38" s="16"/>
    </row>
    <row r="39" spans="2:6" ht="47.25" x14ac:dyDescent="0.25">
      <c r="B39" s="42" t="s">
        <v>21</v>
      </c>
      <c r="C39" s="36">
        <f>SUM(C42:C45)</f>
        <v>453745</v>
      </c>
      <c r="D39" s="35">
        <f>SUM(D42:D45)</f>
        <v>0</v>
      </c>
      <c r="E39" s="33">
        <f>SUM(E42:E45)</f>
        <v>29400</v>
      </c>
      <c r="F39" s="35">
        <f>SUM(F42:F45)</f>
        <v>424345</v>
      </c>
    </row>
    <row r="40" spans="2:6" ht="12" customHeight="1" x14ac:dyDescent="0.25">
      <c r="B40" s="49"/>
      <c r="C40" s="45"/>
      <c r="D40" s="50"/>
      <c r="E40" s="45"/>
      <c r="F40" s="50"/>
    </row>
    <row r="41" spans="2:6" ht="13.5" customHeight="1" x14ac:dyDescent="0.2">
      <c r="B41" s="48" t="s">
        <v>39</v>
      </c>
      <c r="C41" s="44">
        <f>SUM(C42:C45)</f>
        <v>453745</v>
      </c>
      <c r="D41" s="9">
        <f t="shared" ref="D41:F41" si="7">SUM(D42:D45)</f>
        <v>0</v>
      </c>
      <c r="E41" s="44">
        <f t="shared" si="7"/>
        <v>29400</v>
      </c>
      <c r="F41" s="9">
        <f t="shared" si="7"/>
        <v>424345</v>
      </c>
    </row>
    <row r="42" spans="2:6" x14ac:dyDescent="0.2">
      <c r="B42" s="14" t="s">
        <v>15</v>
      </c>
      <c r="C42" s="46">
        <f>SUM(D42+F42)</f>
        <v>0</v>
      </c>
      <c r="D42" s="7"/>
      <c r="E42" s="46"/>
      <c r="F42" s="7"/>
    </row>
    <row r="43" spans="2:6" ht="25.5" x14ac:dyDescent="0.2">
      <c r="B43" s="14" t="s">
        <v>12</v>
      </c>
      <c r="C43" s="8">
        <f>SUM(D43:F43)</f>
        <v>231245</v>
      </c>
      <c r="D43" s="7"/>
      <c r="E43" s="8"/>
      <c r="F43" s="7">
        <v>231245</v>
      </c>
    </row>
    <row r="44" spans="2:6" ht="25.5" x14ac:dyDescent="0.2">
      <c r="B44" s="14" t="s">
        <v>22</v>
      </c>
      <c r="C44" s="8">
        <f>SUM(D44:F44)</f>
        <v>193100</v>
      </c>
      <c r="D44" s="10"/>
      <c r="E44" s="11"/>
      <c r="F44" s="10">
        <v>193100</v>
      </c>
    </row>
    <row r="45" spans="2:6" x14ac:dyDescent="0.2">
      <c r="B45" s="12" t="s">
        <v>10</v>
      </c>
      <c r="C45" s="8">
        <f>SUM(D45:F45)</f>
        <v>29400</v>
      </c>
      <c r="D45" s="10"/>
      <c r="E45" s="11">
        <v>29400</v>
      </c>
      <c r="F45" s="10">
        <v>0</v>
      </c>
    </row>
    <row r="46" spans="2:6" ht="12" customHeight="1" thickBot="1" x14ac:dyDescent="0.25">
      <c r="B46" s="13"/>
      <c r="C46" s="17"/>
      <c r="D46" s="16"/>
      <c r="E46" s="17"/>
      <c r="F46" s="16"/>
    </row>
    <row r="47" spans="2:6" ht="16.5" thickBot="1" x14ac:dyDescent="0.3">
      <c r="B47" s="19" t="s">
        <v>11</v>
      </c>
      <c r="C47" s="47">
        <f>SUM(C11,C23,C30,C39)</f>
        <v>553060</v>
      </c>
      <c r="D47" s="19">
        <f>SUM(D11,D23,D30,D39)</f>
        <v>8830</v>
      </c>
      <c r="E47" s="47">
        <f>SUM(E11,E23,E30,E39)</f>
        <v>48790</v>
      </c>
      <c r="F47" s="19">
        <f>SUM(F11,F23,F30,F39)</f>
        <v>495440</v>
      </c>
    </row>
  </sheetData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user</cp:lastModifiedBy>
  <cp:lastPrinted>2021-02-03T12:34:35Z</cp:lastPrinted>
  <dcterms:created xsi:type="dcterms:W3CDTF">2006-05-19T12:04:31Z</dcterms:created>
  <dcterms:modified xsi:type="dcterms:W3CDTF">2021-02-17T20:03:20Z</dcterms:modified>
</cp:coreProperties>
</file>