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40" windowHeight="85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<sst xmlns="http://schemas.openxmlformats.org/spreadsheetml/2006/main" count="117" uniqueCount="101">
  <si>
    <t>Palūkanos</t>
  </si>
  <si>
    <t>Administracijos direkt.rezervas</t>
  </si>
  <si>
    <t>Viešoji biblioteka</t>
  </si>
  <si>
    <t>Lopšelis darželis</t>
  </si>
  <si>
    <t>Suaugusiųjų m-kla</t>
  </si>
  <si>
    <t>Vilkyškių vid.m-kla</t>
  </si>
  <si>
    <t>Parama mirties atveju</t>
  </si>
  <si>
    <t>Soc.paslaugų centras</t>
  </si>
  <si>
    <t>Lumpėnų laisvalaikio salė</t>
  </si>
  <si>
    <t>Lengvatinis pavežėjimas</t>
  </si>
  <si>
    <t>Pagėgių palaikomojo gydymo, slaugos ir senelių namai</t>
  </si>
  <si>
    <t>Vaikų  teisių apsaugos tarnyba</t>
  </si>
  <si>
    <t>Veiklos programų ir projektų programa</t>
  </si>
  <si>
    <t>Duomenų teikimas valst.suteiktos pagalbos registrui</t>
  </si>
  <si>
    <t>Išlaidos turtui įsigyti</t>
  </si>
  <si>
    <t>Priešgaisrinių tarnybų organizavimas</t>
  </si>
  <si>
    <t xml:space="preserve">Soc.paramos skyrius </t>
  </si>
  <si>
    <t>Kitos soc.apsaugos ir rūpybos funkcijos</t>
  </si>
  <si>
    <t>Socialinės pašalpos</t>
  </si>
  <si>
    <t>I. Valdymo tobulinimo programa</t>
  </si>
  <si>
    <t>Ž.ūkio funkcijoms vykdyti</t>
  </si>
  <si>
    <t>II.Ugdymo užtikrinimo programa</t>
  </si>
  <si>
    <t>Papildomojo ugdymo mokykla</t>
  </si>
  <si>
    <t>III.Kultūros ir sporto plėtotės programa</t>
  </si>
  <si>
    <t>VI.Turto valdymo programa</t>
  </si>
  <si>
    <t>VII.Socialinės paramos įgyvendinimo programa</t>
  </si>
  <si>
    <t>XV.Nevyriausybinių ir visuomeninių organizacijų rėmimo programa</t>
  </si>
  <si>
    <t>Nevyriausybinių ir visuomeninių organizacijų rėmimas</t>
  </si>
  <si>
    <t xml:space="preserve">Gyventojų registro tvarkymas ir duomenų valstybės registrui teikimas </t>
  </si>
  <si>
    <t>Civilinės būklės aktų registravimas</t>
  </si>
  <si>
    <t>Valstyb.žemės ir kito valstybinio turto valdymas, naudojimas ir disponavimas patikėjimo teise</t>
  </si>
  <si>
    <t>Socialinės paslaugos socialinei priežiūrai socialinės rizikos šeimoms</t>
  </si>
  <si>
    <t>Socialinei paramai mokiniams administruoti</t>
  </si>
  <si>
    <t>Socialinės paramos mokiniams išlaidoms už įsigytus produktus</t>
  </si>
  <si>
    <t>Būsto pritaikymo programa</t>
  </si>
  <si>
    <t>PATVIRTINTA</t>
  </si>
  <si>
    <t>sprendimo Nr.</t>
  </si>
  <si>
    <t xml:space="preserve">  Savivaldybės lėšos</t>
  </si>
  <si>
    <t>Pagėgių Algimanto Mackaus gimnazija</t>
  </si>
  <si>
    <t>Lumpėnų Enzio Jagomasto pagrindinė m-kla</t>
  </si>
  <si>
    <t>Žukų pradinio ugdymo skyrius</t>
  </si>
  <si>
    <t>09.Švietimas</t>
  </si>
  <si>
    <t>01.Bendros valstybės paslaugos</t>
  </si>
  <si>
    <t>04.Ekonomika</t>
  </si>
  <si>
    <t>10.Socialinė apsauga</t>
  </si>
  <si>
    <t>06.Būstas ir komunalinis ūkis</t>
  </si>
  <si>
    <t>Jaunimo koordinatorius</t>
  </si>
  <si>
    <t>08.Polsis ,kultūra ir religija, iš jų:</t>
  </si>
  <si>
    <t>IV.Strateginio, teritorijų planavimo, turizmo plėtros ir projektų valdymo programa</t>
  </si>
  <si>
    <t>XIII.Gyvenamos aplinkos gerinimo programa</t>
  </si>
  <si>
    <t>Pagėgių savivaldybės tarybos</t>
  </si>
  <si>
    <t>r. T-</t>
  </si>
  <si>
    <t>Iš viso</t>
  </si>
  <si>
    <t>Polit.pasitikėjimo valstyb.tarnautojai</t>
  </si>
  <si>
    <t>Natkiškių ugniagesių komanda</t>
  </si>
  <si>
    <t>Kultūros centras</t>
  </si>
  <si>
    <t>Lumpėnų seniūnijos sanitarija</t>
  </si>
  <si>
    <t>Stoniškių seniūnijos sanitarija</t>
  </si>
  <si>
    <t>Natkiškių seniūnijos sanitarija</t>
  </si>
  <si>
    <t>XI.Paskolų ir skolų valdymo programa, iš jų:</t>
  </si>
  <si>
    <t>IŠ VISO:</t>
  </si>
  <si>
    <t>Administracija</t>
  </si>
  <si>
    <t xml:space="preserve">Programos </t>
  </si>
  <si>
    <t>Viso</t>
  </si>
  <si>
    <t>Iš viso asignavimai</t>
  </si>
  <si>
    <t>pagal valstybines funkcijas ir programų vykdytojus</t>
  </si>
  <si>
    <t>iš jų:</t>
  </si>
  <si>
    <t xml:space="preserve"> išlaidoms</t>
  </si>
  <si>
    <t>Iš jų: darbo užmokesčiui</t>
  </si>
  <si>
    <t>turtui įsigyti</t>
  </si>
  <si>
    <t>išlaidoms</t>
  </si>
  <si>
    <t>Viso savivaldybės funkcija (SF)</t>
  </si>
  <si>
    <t>Viso speciali tikslinė dotacija(SD)</t>
  </si>
  <si>
    <t>Viso biudžetinių įstaigų pajamos (BĮP)</t>
  </si>
  <si>
    <t>03.Viešoji tvarka</t>
  </si>
  <si>
    <t>Iš jų:darbo užmokesčiui</t>
  </si>
  <si>
    <t>Pagėgių pradinė mokykla</t>
  </si>
  <si>
    <t>Piktupėnų pagrindinė mokykla</t>
  </si>
  <si>
    <t>Stoniškių  pagrindinė mokykla</t>
  </si>
  <si>
    <t>Šilgalių pagrindinė mokykla</t>
  </si>
  <si>
    <t>Natkiškių Z.Petraitienės  pagrindinė mokykla</t>
  </si>
  <si>
    <t xml:space="preserve">Pagėgių seniūnija </t>
  </si>
  <si>
    <t xml:space="preserve">Stoniškių seniūnija </t>
  </si>
  <si>
    <t xml:space="preserve">Lumpėnų seniūnija </t>
  </si>
  <si>
    <t>Teritorijų planavimo ir priežiūros programa</t>
  </si>
  <si>
    <t>Pagėgių seniūnijos sanitarija</t>
  </si>
  <si>
    <t>Pagėgių seniūnijos gatvių apšvietimas</t>
  </si>
  <si>
    <t xml:space="preserve">   SF</t>
  </si>
  <si>
    <t>SD</t>
  </si>
  <si>
    <t xml:space="preserve"> - Valstybinės funkcijos, specialios tikslinės dotacijos</t>
  </si>
  <si>
    <t>BĮP</t>
  </si>
  <si>
    <t>Biudžetinių įstaigų pajamos</t>
  </si>
  <si>
    <t>Pagėgių vaikų globos namai</t>
  </si>
  <si>
    <t>2priedas</t>
  </si>
  <si>
    <t>,,Apeigų paslaugų gerinimas religinėms bendrijoms ir jų bendruomenių nariams Pagėgių savivaldybėje"</t>
  </si>
  <si>
    <t>Programa,,Tauragės krašto chorų dalyvavimas TV projekte ,,Chorų karai"</t>
  </si>
  <si>
    <t>(tūkst.Lt)</t>
  </si>
  <si>
    <t>Pagal tarp.atsiskaitymus</t>
  </si>
  <si>
    <t>PAGĖGIŲ SAVIVALDYBĖS  2011  METŲ  BIUDŽETO  ASIGNAVIMŲ TIKSLINIMAS (7)</t>
  </si>
  <si>
    <t xml:space="preserve">2011 m.gruodžio 20   d. </t>
  </si>
  <si>
    <t>M.Jankaus muziejus</t>
  </si>
</sst>
</file>

<file path=xl/styles.xml><?xml version="1.0" encoding="utf-8"?>
<styleSheet xmlns="http://schemas.openxmlformats.org/spreadsheetml/2006/main">
  <numFmts count="17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9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u val="single"/>
      <sz val="7"/>
      <color indexed="12"/>
      <name val="Arial"/>
      <family val="0"/>
    </font>
    <font>
      <u val="single"/>
      <sz val="7"/>
      <color indexed="36"/>
      <name val="Arial"/>
      <family val="0"/>
    </font>
    <font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2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2">
    <xf numFmtId="0" fontId="0" fillId="0" borderId="0" xfId="0" applyAlignment="1">
      <alignment/>
    </xf>
    <xf numFmtId="0" fontId="0" fillId="0" borderId="1" xfId="0" applyFill="1" applyBorder="1" applyAlignment="1">
      <alignment/>
    </xf>
    <xf numFmtId="0" fontId="0" fillId="0" borderId="2" xfId="0" applyBorder="1" applyAlignment="1">
      <alignment/>
    </xf>
    <xf numFmtId="0" fontId="1" fillId="0" borderId="3" xfId="0" applyFont="1" applyBorder="1" applyAlignment="1">
      <alignment/>
    </xf>
    <xf numFmtId="0" fontId="0" fillId="0" borderId="4" xfId="0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0" fillId="0" borderId="8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1" fillId="0" borderId="9" xfId="0" applyFont="1" applyBorder="1" applyAlignment="1">
      <alignment wrapText="1"/>
    </xf>
    <xf numFmtId="0" fontId="1" fillId="0" borderId="2" xfId="0" applyFont="1" applyBorder="1" applyAlignment="1">
      <alignment/>
    </xf>
    <xf numFmtId="0" fontId="1" fillId="0" borderId="4" xfId="0" applyFont="1" applyBorder="1" applyAlignment="1">
      <alignment/>
    </xf>
    <xf numFmtId="172" fontId="0" fillId="0" borderId="0" xfId="0" applyNumberFormat="1" applyAlignment="1">
      <alignment/>
    </xf>
    <xf numFmtId="0" fontId="0" fillId="0" borderId="1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6" fillId="0" borderId="8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0" fontId="1" fillId="0" borderId="6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 wrapText="1"/>
    </xf>
    <xf numFmtId="0" fontId="1" fillId="0" borderId="14" xfId="0" applyFont="1" applyBorder="1" applyAlignment="1">
      <alignment wrapText="1"/>
    </xf>
    <xf numFmtId="0" fontId="1" fillId="0" borderId="15" xfId="0" applyFont="1" applyBorder="1" applyAlignment="1">
      <alignment wrapText="1"/>
    </xf>
    <xf numFmtId="0" fontId="1" fillId="0" borderId="15" xfId="0" applyFont="1" applyBorder="1" applyAlignment="1">
      <alignment/>
    </xf>
    <xf numFmtId="0" fontId="0" fillId="0" borderId="15" xfId="0" applyBorder="1" applyAlignment="1">
      <alignment/>
    </xf>
    <xf numFmtId="0" fontId="1" fillId="0" borderId="16" xfId="0" applyFont="1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6" xfId="0" applyFont="1" applyFill="1" applyBorder="1" applyAlignment="1">
      <alignment/>
    </xf>
    <xf numFmtId="0" fontId="1" fillId="0" borderId="17" xfId="0" applyFont="1" applyBorder="1" applyAlignment="1">
      <alignment wrapText="1"/>
    </xf>
    <xf numFmtId="0" fontId="1" fillId="2" borderId="16" xfId="0" applyFont="1" applyFill="1" applyBorder="1" applyAlignment="1">
      <alignment/>
    </xf>
    <xf numFmtId="0" fontId="0" fillId="2" borderId="18" xfId="0" applyFill="1" applyBorder="1" applyAlignment="1">
      <alignment/>
    </xf>
    <xf numFmtId="0" fontId="0" fillId="2" borderId="1" xfId="0" applyFill="1" applyBorder="1" applyAlignment="1">
      <alignment/>
    </xf>
    <xf numFmtId="0" fontId="0" fillId="2" borderId="16" xfId="0" applyFill="1" applyBorder="1" applyAlignment="1">
      <alignment/>
    </xf>
    <xf numFmtId="0" fontId="1" fillId="2" borderId="18" xfId="0" applyFont="1" applyFill="1" applyBorder="1" applyAlignment="1">
      <alignment/>
    </xf>
    <xf numFmtId="0" fontId="1" fillId="2" borderId="1" xfId="0" applyFont="1" applyFill="1" applyBorder="1" applyAlignment="1">
      <alignment/>
    </xf>
    <xf numFmtId="0" fontId="1" fillId="2" borderId="19" xfId="0" applyFont="1" applyFill="1" applyBorder="1" applyAlignment="1">
      <alignment/>
    </xf>
    <xf numFmtId="0" fontId="1" fillId="2" borderId="11" xfId="0" applyFont="1" applyFill="1" applyBorder="1" applyAlignment="1">
      <alignment/>
    </xf>
    <xf numFmtId="0" fontId="1" fillId="2" borderId="12" xfId="0" applyFont="1" applyFill="1" applyBorder="1" applyAlignment="1">
      <alignment/>
    </xf>
    <xf numFmtId="0" fontId="1" fillId="2" borderId="13" xfId="0" applyFont="1" applyFill="1" applyBorder="1" applyAlignment="1">
      <alignment wrapText="1"/>
    </xf>
    <xf numFmtId="0" fontId="1" fillId="2" borderId="20" xfId="0" applyFont="1" applyFill="1" applyBorder="1" applyAlignment="1">
      <alignment/>
    </xf>
    <xf numFmtId="0" fontId="1" fillId="2" borderId="6" xfId="0" applyFont="1" applyFill="1" applyBorder="1" applyAlignment="1">
      <alignment/>
    </xf>
    <xf numFmtId="0" fontId="1" fillId="2" borderId="10" xfId="0" applyFont="1" applyFill="1" applyBorder="1" applyAlignment="1">
      <alignment/>
    </xf>
    <xf numFmtId="0" fontId="1" fillId="2" borderId="14" xfId="0" applyFont="1" applyFill="1" applyBorder="1" applyAlignment="1">
      <alignment wrapText="1"/>
    </xf>
    <xf numFmtId="0" fontId="1" fillId="2" borderId="20" xfId="0" applyFont="1" applyFill="1" applyBorder="1" applyAlignment="1">
      <alignment wrapText="1"/>
    </xf>
    <xf numFmtId="0" fontId="1" fillId="2" borderId="3" xfId="0" applyFont="1" applyFill="1" applyBorder="1" applyAlignment="1">
      <alignment/>
    </xf>
    <xf numFmtId="0" fontId="1" fillId="2" borderId="10" xfId="0" applyFont="1" applyFill="1" applyBorder="1" applyAlignment="1">
      <alignment wrapText="1"/>
    </xf>
    <xf numFmtId="0" fontId="1" fillId="2" borderId="15" xfId="0" applyFont="1" applyFill="1" applyBorder="1" applyAlignment="1">
      <alignment wrapText="1"/>
    </xf>
    <xf numFmtId="0" fontId="1" fillId="2" borderId="21" xfId="0" applyFont="1" applyFill="1" applyBorder="1" applyAlignment="1">
      <alignment/>
    </xf>
    <xf numFmtId="0" fontId="1" fillId="2" borderId="2" xfId="0" applyFont="1" applyFill="1" applyBorder="1" applyAlignment="1">
      <alignment/>
    </xf>
    <xf numFmtId="0" fontId="1" fillId="2" borderId="4" xfId="0" applyFont="1" applyFill="1" applyBorder="1" applyAlignment="1">
      <alignment/>
    </xf>
    <xf numFmtId="0" fontId="1" fillId="2" borderId="15" xfId="0" applyFont="1" applyFill="1" applyBorder="1" applyAlignment="1">
      <alignment/>
    </xf>
    <xf numFmtId="0" fontId="0" fillId="2" borderId="2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15" xfId="0" applyFill="1" applyBorder="1" applyAlignment="1">
      <alignment/>
    </xf>
    <xf numFmtId="0" fontId="1" fillId="3" borderId="19" xfId="0" applyFont="1" applyFill="1" applyBorder="1" applyAlignment="1">
      <alignment/>
    </xf>
    <xf numFmtId="0" fontId="1" fillId="3" borderId="20" xfId="0" applyFont="1" applyFill="1" applyBorder="1" applyAlignment="1">
      <alignment/>
    </xf>
    <xf numFmtId="0" fontId="1" fillId="3" borderId="20" xfId="0" applyFont="1" applyFill="1" applyBorder="1" applyAlignment="1">
      <alignment wrapText="1"/>
    </xf>
    <xf numFmtId="0" fontId="1" fillId="3" borderId="21" xfId="0" applyFont="1" applyFill="1" applyBorder="1" applyAlignment="1">
      <alignment/>
    </xf>
    <xf numFmtId="0" fontId="0" fillId="3" borderId="21" xfId="0" applyFill="1" applyBorder="1" applyAlignment="1">
      <alignment/>
    </xf>
    <xf numFmtId="0" fontId="1" fillId="3" borderId="18" xfId="0" applyFont="1" applyFill="1" applyBorder="1" applyAlignment="1">
      <alignment/>
    </xf>
    <xf numFmtId="0" fontId="0" fillId="3" borderId="18" xfId="0" applyFill="1" applyBorder="1" applyAlignment="1">
      <alignment/>
    </xf>
    <xf numFmtId="0" fontId="0" fillId="3" borderId="18" xfId="0" applyFont="1" applyFill="1" applyBorder="1" applyAlignment="1">
      <alignment/>
    </xf>
    <xf numFmtId="0" fontId="0" fillId="0" borderId="1" xfId="0" applyFill="1" applyBorder="1" applyAlignment="1">
      <alignment horizontal="right"/>
    </xf>
    <xf numFmtId="0" fontId="6" fillId="0" borderId="0" xfId="0" applyFont="1" applyFill="1" applyBorder="1" applyAlignment="1">
      <alignment/>
    </xf>
    <xf numFmtId="0" fontId="0" fillId="0" borderId="5" xfId="0" applyFont="1" applyBorder="1" applyAlignment="1">
      <alignment/>
    </xf>
    <xf numFmtId="0" fontId="0" fillId="0" borderId="8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3" xfId="0" applyFont="1" applyBorder="1" applyAlignment="1">
      <alignment wrapText="1"/>
    </xf>
    <xf numFmtId="0" fontId="1" fillId="0" borderId="24" xfId="0" applyFont="1" applyBorder="1" applyAlignment="1">
      <alignment/>
    </xf>
    <xf numFmtId="0" fontId="2" fillId="0" borderId="25" xfId="0" applyFont="1" applyBorder="1" applyAlignment="1">
      <alignment wrapText="1"/>
    </xf>
    <xf numFmtId="0" fontId="0" fillId="0" borderId="24" xfId="0" applyBorder="1" applyAlignment="1">
      <alignment/>
    </xf>
    <xf numFmtId="0" fontId="1" fillId="0" borderId="25" xfId="0" applyFont="1" applyBorder="1" applyAlignment="1">
      <alignment/>
    </xf>
    <xf numFmtId="0" fontId="1" fillId="0" borderId="25" xfId="0" applyFont="1" applyFill="1" applyBorder="1" applyAlignment="1">
      <alignment/>
    </xf>
    <xf numFmtId="0" fontId="0" fillId="0" borderId="25" xfId="0" applyFill="1" applyBorder="1" applyAlignment="1">
      <alignment/>
    </xf>
    <xf numFmtId="0" fontId="0" fillId="0" borderId="25" xfId="0" applyFill="1" applyBorder="1" applyAlignment="1">
      <alignment wrapText="1"/>
    </xf>
    <xf numFmtId="0" fontId="1" fillId="0" borderId="25" xfId="0" applyFont="1" applyFill="1" applyBorder="1" applyAlignment="1">
      <alignment/>
    </xf>
    <xf numFmtId="0" fontId="0" fillId="0" borderId="25" xfId="0" applyFont="1" applyFill="1" applyBorder="1" applyAlignment="1">
      <alignment/>
    </xf>
    <xf numFmtId="0" fontId="1" fillId="0" borderId="25" xfId="0" applyFont="1" applyFill="1" applyBorder="1" applyAlignment="1">
      <alignment wrapText="1"/>
    </xf>
    <xf numFmtId="0" fontId="2" fillId="0" borderId="25" xfId="0" applyFont="1" applyFill="1" applyBorder="1" applyAlignment="1">
      <alignment wrapText="1"/>
    </xf>
    <xf numFmtId="0" fontId="1" fillId="0" borderId="25" xfId="0" applyFont="1" applyFill="1" applyBorder="1" applyAlignment="1">
      <alignment wrapText="1"/>
    </xf>
    <xf numFmtId="0" fontId="0" fillId="0" borderId="23" xfId="0" applyBorder="1" applyAlignment="1">
      <alignment/>
    </xf>
    <xf numFmtId="0" fontId="0" fillId="0" borderId="25" xfId="0" applyFont="1" applyFill="1" applyBorder="1" applyAlignment="1">
      <alignment wrapText="1"/>
    </xf>
    <xf numFmtId="0" fontId="0" fillId="0" borderId="25" xfId="0" applyFont="1" applyFill="1" applyBorder="1" applyAlignment="1">
      <alignment wrapText="1"/>
    </xf>
    <xf numFmtId="0" fontId="0" fillId="0" borderId="25" xfId="0" applyBorder="1" applyAlignment="1">
      <alignment/>
    </xf>
    <xf numFmtId="0" fontId="0" fillId="0" borderId="25" xfId="0" applyBorder="1" applyAlignment="1">
      <alignment wrapText="1"/>
    </xf>
    <xf numFmtId="0" fontId="0" fillId="0" borderId="25" xfId="0" applyFont="1" applyFill="1" applyBorder="1" applyAlignment="1">
      <alignment/>
    </xf>
    <xf numFmtId="0" fontId="2" fillId="0" borderId="26" xfId="0" applyFont="1" applyFill="1" applyBorder="1" applyAlignment="1">
      <alignment/>
    </xf>
    <xf numFmtId="0" fontId="2" fillId="2" borderId="27" xfId="0" applyFont="1" applyFill="1" applyBorder="1" applyAlignment="1">
      <alignment/>
    </xf>
    <xf numFmtId="0" fontId="2" fillId="2" borderId="25" xfId="0" applyFont="1" applyFill="1" applyBorder="1" applyAlignment="1">
      <alignment wrapText="1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1" xfId="0" applyFill="1" applyBorder="1" applyAlignment="1">
      <alignment wrapText="1"/>
    </xf>
    <xf numFmtId="172" fontId="1" fillId="3" borderId="18" xfId="0" applyNumberFormat="1" applyFont="1" applyFill="1" applyBorder="1" applyAlignment="1">
      <alignment/>
    </xf>
    <xf numFmtId="2" fontId="1" fillId="2" borderId="18" xfId="0" applyNumberFormat="1" applyFont="1" applyFill="1" applyBorder="1" applyAlignment="1">
      <alignment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77"/>
  <sheetViews>
    <sheetView tabSelected="1" workbookViewId="0" topLeftCell="A17">
      <selection activeCell="H65" sqref="H65"/>
    </sheetView>
  </sheetViews>
  <sheetFormatPr defaultColWidth="9.140625" defaultRowHeight="12.75"/>
  <cols>
    <col min="1" max="1" width="4.8515625" style="0" customWidth="1"/>
    <col min="2" max="2" width="36.57421875" style="0" customWidth="1"/>
    <col min="3" max="3" width="10.421875" style="0" customWidth="1"/>
    <col min="4" max="4" width="11.00390625" style="0" customWidth="1"/>
    <col min="5" max="5" width="10.28125" style="0" customWidth="1"/>
    <col min="6" max="6" width="10.140625" style="0" customWidth="1"/>
    <col min="7" max="7" width="10.28125" style="0" customWidth="1"/>
    <col min="8" max="8" width="10.140625" style="0" customWidth="1"/>
    <col min="11" max="11" width="10.7109375" style="0" customWidth="1"/>
    <col min="12" max="12" width="10.8515625" style="0" customWidth="1"/>
    <col min="13" max="13" width="10.7109375" style="0" customWidth="1"/>
    <col min="14" max="14" width="8.140625" style="0" customWidth="1"/>
    <col min="15" max="15" width="10.421875" style="0" customWidth="1"/>
    <col min="16" max="16" width="8.00390625" style="0" customWidth="1"/>
    <col min="17" max="17" width="7.421875" style="0" customWidth="1"/>
    <col min="18" max="18" width="7.8515625" style="0" customWidth="1"/>
    <col min="19" max="19" width="9.00390625" style="0" customWidth="1"/>
  </cols>
  <sheetData>
    <row r="1" ht="12.75">
      <c r="O1" t="s">
        <v>35</v>
      </c>
    </row>
    <row r="2" ht="12.75">
      <c r="O2" t="s">
        <v>50</v>
      </c>
    </row>
    <row r="3" ht="12.75">
      <c r="O3" t="s">
        <v>99</v>
      </c>
    </row>
    <row r="4" spans="15:16" ht="12.75">
      <c r="O4" t="s">
        <v>36</v>
      </c>
      <c r="P4" t="s">
        <v>51</v>
      </c>
    </row>
    <row r="5" ht="12.75">
      <c r="O5" t="s">
        <v>93</v>
      </c>
    </row>
    <row r="6" spans="2:6" ht="18">
      <c r="B6" s="97" t="s">
        <v>98</v>
      </c>
      <c r="C6" s="98"/>
      <c r="D6" s="98"/>
      <c r="E6" s="98"/>
      <c r="F6" s="98"/>
    </row>
    <row r="7" ht="15.75">
      <c r="B7" s="12"/>
    </row>
    <row r="8" spans="2:13" ht="16.5" thickBot="1">
      <c r="B8" s="12"/>
      <c r="M8" t="s">
        <v>96</v>
      </c>
    </row>
    <row r="9" spans="1:18" ht="12.75">
      <c r="A9" s="23"/>
      <c r="B9" s="73" t="s">
        <v>62</v>
      </c>
      <c r="C9" s="41"/>
      <c r="D9" s="42" t="s">
        <v>66</v>
      </c>
      <c r="E9" s="43"/>
      <c r="F9" s="44"/>
      <c r="G9" s="61"/>
      <c r="H9" s="24" t="s">
        <v>66</v>
      </c>
      <c r="I9" s="25"/>
      <c r="J9" s="26"/>
      <c r="K9" s="61"/>
      <c r="L9" s="24" t="s">
        <v>66</v>
      </c>
      <c r="M9" s="25"/>
      <c r="N9" s="26"/>
      <c r="O9" s="61"/>
      <c r="P9" s="24" t="s">
        <v>66</v>
      </c>
      <c r="Q9" s="25"/>
      <c r="R9" s="26"/>
    </row>
    <row r="10" spans="1:18" ht="12.75">
      <c r="A10" s="7"/>
      <c r="B10" s="74"/>
      <c r="C10" s="45"/>
      <c r="D10" s="46" t="s">
        <v>67</v>
      </c>
      <c r="E10" s="47"/>
      <c r="F10" s="48"/>
      <c r="G10" s="62"/>
      <c r="H10" s="6" t="s">
        <v>70</v>
      </c>
      <c r="I10" s="21"/>
      <c r="J10" s="27"/>
      <c r="K10" s="62"/>
      <c r="L10" s="6" t="s">
        <v>70</v>
      </c>
      <c r="M10" s="21"/>
      <c r="N10" s="27"/>
      <c r="O10" s="62"/>
      <c r="P10" s="6" t="s">
        <v>70</v>
      </c>
      <c r="Q10" s="21"/>
      <c r="R10" s="34"/>
    </row>
    <row r="11" spans="1:18" ht="63.75">
      <c r="A11" s="7"/>
      <c r="B11" s="75" t="s">
        <v>65</v>
      </c>
      <c r="C11" s="49" t="s">
        <v>64</v>
      </c>
      <c r="D11" s="50" t="s">
        <v>52</v>
      </c>
      <c r="E11" s="51" t="s">
        <v>68</v>
      </c>
      <c r="F11" s="52" t="s">
        <v>69</v>
      </c>
      <c r="G11" s="63" t="s">
        <v>71</v>
      </c>
      <c r="H11" s="3" t="s">
        <v>63</v>
      </c>
      <c r="I11" s="22" t="s">
        <v>68</v>
      </c>
      <c r="J11" s="28" t="s">
        <v>14</v>
      </c>
      <c r="K11" s="63" t="s">
        <v>72</v>
      </c>
      <c r="L11" s="3" t="s">
        <v>63</v>
      </c>
      <c r="M11" s="22" t="s">
        <v>68</v>
      </c>
      <c r="N11" s="28" t="s">
        <v>14</v>
      </c>
      <c r="O11" s="63" t="s">
        <v>73</v>
      </c>
      <c r="P11" s="3" t="s">
        <v>63</v>
      </c>
      <c r="Q11" s="13" t="s">
        <v>75</v>
      </c>
      <c r="R11" s="34" t="s">
        <v>14</v>
      </c>
    </row>
    <row r="12" spans="1:18" ht="12.75">
      <c r="A12" s="5"/>
      <c r="B12" s="76"/>
      <c r="C12" s="53"/>
      <c r="D12" s="54"/>
      <c r="E12" s="55"/>
      <c r="F12" s="56"/>
      <c r="G12" s="64"/>
      <c r="H12" s="14"/>
      <c r="I12" s="15"/>
      <c r="J12" s="29"/>
      <c r="K12" s="64"/>
      <c r="L12" s="14"/>
      <c r="M12" s="15"/>
      <c r="N12" s="29"/>
      <c r="O12" s="64"/>
      <c r="P12" s="14"/>
      <c r="Q12" s="15"/>
      <c r="R12" s="29"/>
    </row>
    <row r="13" spans="1:18" ht="12.75">
      <c r="A13" s="7">
        <v>1</v>
      </c>
      <c r="B13" s="74">
        <v>2</v>
      </c>
      <c r="C13" s="57">
        <v>4</v>
      </c>
      <c r="D13" s="58">
        <v>5</v>
      </c>
      <c r="E13" s="59">
        <v>6</v>
      </c>
      <c r="F13" s="60">
        <v>7</v>
      </c>
      <c r="G13" s="65">
        <v>4</v>
      </c>
      <c r="H13" s="2">
        <v>5</v>
      </c>
      <c r="I13" s="4">
        <v>6</v>
      </c>
      <c r="J13" s="30">
        <v>7</v>
      </c>
      <c r="K13" s="65">
        <v>4</v>
      </c>
      <c r="L13" s="2">
        <v>5</v>
      </c>
      <c r="M13" s="4">
        <v>6</v>
      </c>
      <c r="N13" s="30">
        <v>7</v>
      </c>
      <c r="O13" s="65">
        <v>4</v>
      </c>
      <c r="P13" s="2">
        <v>5</v>
      </c>
      <c r="Q13" s="4">
        <v>6</v>
      </c>
      <c r="R13" s="30">
        <v>7</v>
      </c>
    </row>
    <row r="14" spans="1:18" ht="31.5">
      <c r="A14" s="20">
        <v>1</v>
      </c>
      <c r="B14" s="96" t="s">
        <v>19</v>
      </c>
      <c r="C14" s="39">
        <f>SUM(C16,C31,C36,C40)</f>
        <v>83</v>
      </c>
      <c r="D14" s="39">
        <f aca="true" t="shared" si="0" ref="D14:Q14">SUM(D16,D31,D36,D40)</f>
        <v>63.00000000000001</v>
      </c>
      <c r="E14" s="39">
        <f t="shared" si="0"/>
        <v>-46.56</v>
      </c>
      <c r="F14" s="39">
        <f t="shared" si="0"/>
        <v>20</v>
      </c>
      <c r="G14" s="39">
        <f t="shared" si="0"/>
        <v>83</v>
      </c>
      <c r="H14" s="39">
        <f t="shared" si="0"/>
        <v>63.00000000000001</v>
      </c>
      <c r="I14" s="39">
        <f t="shared" si="0"/>
        <v>-46.660000000000004</v>
      </c>
      <c r="J14" s="39">
        <f t="shared" si="0"/>
        <v>20</v>
      </c>
      <c r="K14" s="101">
        <f>SUM(K16,K31,K36,K40)</f>
        <v>1.1102230246251565E-16</v>
      </c>
      <c r="L14" s="101">
        <f>SUM(L16,L31,L36,L40)</f>
        <v>0</v>
      </c>
      <c r="M14" s="101">
        <f>SUM(M16,M31,M36,M40)</f>
        <v>0.10000000000000053</v>
      </c>
      <c r="N14" s="101">
        <f>SUM(N16,N31,N36,N40)</f>
        <v>0</v>
      </c>
      <c r="O14" s="39">
        <f t="shared" si="0"/>
        <v>0</v>
      </c>
      <c r="P14" s="39">
        <f t="shared" si="0"/>
        <v>0</v>
      </c>
      <c r="Q14" s="39">
        <f t="shared" si="0"/>
        <v>0</v>
      </c>
      <c r="R14" s="39">
        <f>SUM(R16,R31,R36,R40)</f>
        <v>0</v>
      </c>
    </row>
    <row r="15" spans="1:18" ht="12.75">
      <c r="A15" s="71">
        <v>2</v>
      </c>
      <c r="B15" s="78"/>
      <c r="C15" s="36"/>
      <c r="D15" s="37"/>
      <c r="E15" s="37"/>
      <c r="F15" s="38"/>
      <c r="G15" s="67"/>
      <c r="H15" s="1"/>
      <c r="I15" s="1"/>
      <c r="J15" s="32"/>
      <c r="K15" s="67"/>
      <c r="L15" s="1"/>
      <c r="M15" s="1"/>
      <c r="N15" s="32"/>
      <c r="O15" s="67"/>
      <c r="P15" s="1"/>
      <c r="Q15" s="1"/>
      <c r="R15" s="32"/>
    </row>
    <row r="16" spans="1:18" ht="12.75">
      <c r="A16" s="72">
        <v>3</v>
      </c>
      <c r="B16" s="79" t="s">
        <v>42</v>
      </c>
      <c r="C16" s="39">
        <f aca="true" t="shared" si="1" ref="C16:R16">SUM(C18:C29)</f>
        <v>76</v>
      </c>
      <c r="D16" s="40">
        <f t="shared" si="1"/>
        <v>56.00000000000001</v>
      </c>
      <c r="E16" s="40">
        <f t="shared" si="1"/>
        <v>-43</v>
      </c>
      <c r="F16" s="35">
        <f t="shared" si="1"/>
        <v>20</v>
      </c>
      <c r="G16" s="66">
        <f t="shared" si="1"/>
        <v>76</v>
      </c>
      <c r="H16" s="9">
        <f t="shared" si="1"/>
        <v>56.00000000000001</v>
      </c>
      <c r="I16" s="9">
        <f t="shared" si="1"/>
        <v>-43.300000000000004</v>
      </c>
      <c r="J16" s="31">
        <f t="shared" si="1"/>
        <v>20</v>
      </c>
      <c r="K16" s="100">
        <f>SUM(K17:K30)</f>
        <v>1.1102230246251565E-16</v>
      </c>
      <c r="L16" s="100">
        <f>SUM(L17:L30)</f>
        <v>0</v>
      </c>
      <c r="M16" s="100">
        <f>SUM(M17:M30)</f>
        <v>0.30000000000000004</v>
      </c>
      <c r="N16" s="100">
        <f>SUM(N17:N30)</f>
        <v>0</v>
      </c>
      <c r="O16" s="66">
        <f t="shared" si="1"/>
        <v>0</v>
      </c>
      <c r="P16" s="9">
        <f t="shared" si="1"/>
        <v>0</v>
      </c>
      <c r="Q16" s="9">
        <f t="shared" si="1"/>
        <v>0</v>
      </c>
      <c r="R16" s="31">
        <f t="shared" si="1"/>
        <v>0</v>
      </c>
    </row>
    <row r="17" spans="1:18" ht="12.75">
      <c r="A17" s="72">
        <v>4</v>
      </c>
      <c r="B17" s="79"/>
      <c r="C17" s="39"/>
      <c r="D17" s="40"/>
      <c r="E17" s="40"/>
      <c r="F17" s="35"/>
      <c r="G17" s="66"/>
      <c r="H17" s="9"/>
      <c r="I17" s="9"/>
      <c r="J17" s="31"/>
      <c r="K17" s="66"/>
      <c r="L17" s="9"/>
      <c r="M17" s="9"/>
      <c r="N17" s="31"/>
      <c r="O17" s="66"/>
      <c r="P17" s="9"/>
      <c r="Q17" s="9"/>
      <c r="R17" s="31"/>
    </row>
    <row r="18" spans="1:18" ht="12.75">
      <c r="A18" s="8">
        <v>5</v>
      </c>
      <c r="B18" s="81" t="s">
        <v>53</v>
      </c>
      <c r="C18" s="36">
        <f>SUM(G18,K18,O18)</f>
        <v>28.7</v>
      </c>
      <c r="D18" s="37">
        <f>SUM(H18,L18,P18)</f>
        <v>8.7</v>
      </c>
      <c r="E18" s="37">
        <f>SUM(I18,M18,Q18)</f>
        <v>2.1</v>
      </c>
      <c r="F18" s="38">
        <f>SUM(J18,N18,R18)</f>
        <v>20</v>
      </c>
      <c r="G18" s="67">
        <f>SUM(H18,J18)</f>
        <v>28.7</v>
      </c>
      <c r="H18" s="1">
        <v>8.7</v>
      </c>
      <c r="I18" s="1">
        <v>2.1</v>
      </c>
      <c r="J18" s="32">
        <v>20</v>
      </c>
      <c r="K18" s="67">
        <f>SUM(L18,N18)</f>
        <v>0</v>
      </c>
      <c r="L18" s="1"/>
      <c r="M18" s="1"/>
      <c r="N18" s="32"/>
      <c r="O18" s="67">
        <f>SUM(P18+R18)</f>
        <v>0</v>
      </c>
      <c r="P18" s="1"/>
      <c r="Q18" s="1"/>
      <c r="R18" s="32"/>
    </row>
    <row r="19" spans="1:18" ht="12.75">
      <c r="A19" s="8">
        <v>8</v>
      </c>
      <c r="B19" s="81" t="s">
        <v>61</v>
      </c>
      <c r="C19" s="36">
        <f aca="true" t="shared" si="2" ref="C19:C51">SUM(G19,K19,O19)</f>
        <v>46.7</v>
      </c>
      <c r="D19" s="37">
        <f aca="true" t="shared" si="3" ref="D19:D51">SUM(H19,L19,P19)</f>
        <v>46.7</v>
      </c>
      <c r="E19" s="37">
        <f aca="true" t="shared" si="4" ref="E19:E51">SUM(I19,M19,Q19)</f>
        <v>-40</v>
      </c>
      <c r="F19" s="38">
        <f aca="true" t="shared" si="5" ref="F19:F51">SUM(J19,N19,R19)</f>
        <v>0</v>
      </c>
      <c r="G19" s="67">
        <f>SUM(H19,J19)</f>
        <v>46.7</v>
      </c>
      <c r="H19" s="1">
        <v>46.7</v>
      </c>
      <c r="I19" s="1">
        <v>-40</v>
      </c>
      <c r="J19" s="32"/>
      <c r="K19" s="67">
        <f>SUM(L19,N19)</f>
        <v>0</v>
      </c>
      <c r="L19" s="1"/>
      <c r="M19" s="1"/>
      <c r="N19" s="32"/>
      <c r="O19" s="67">
        <f aca="true" t="shared" si="6" ref="O19:O29">SUM(P19+R19)</f>
        <v>0</v>
      </c>
      <c r="P19" s="1"/>
      <c r="Q19" s="1"/>
      <c r="R19" s="32"/>
    </row>
    <row r="20" spans="1:18" ht="12.75">
      <c r="A20" s="8">
        <v>9</v>
      </c>
      <c r="B20" s="81" t="s">
        <v>81</v>
      </c>
      <c r="C20" s="36">
        <f t="shared" si="2"/>
        <v>-8.4</v>
      </c>
      <c r="D20" s="37">
        <f t="shared" si="3"/>
        <v>-8.4</v>
      </c>
      <c r="E20" s="37">
        <f t="shared" si="4"/>
        <v>-4.6</v>
      </c>
      <c r="F20" s="38">
        <f t="shared" si="5"/>
        <v>0</v>
      </c>
      <c r="G20" s="67">
        <f>SUM(H20,J20)</f>
        <v>-8.4</v>
      </c>
      <c r="H20" s="1">
        <v>-8.4</v>
      </c>
      <c r="I20" s="1">
        <v>-4.6</v>
      </c>
      <c r="J20" s="32"/>
      <c r="K20" s="67">
        <f>SUM(L20,N20)</f>
        <v>0</v>
      </c>
      <c r="L20" s="1"/>
      <c r="M20" s="1"/>
      <c r="N20" s="32"/>
      <c r="O20" s="67">
        <f t="shared" si="6"/>
        <v>0</v>
      </c>
      <c r="P20" s="1"/>
      <c r="Q20" s="1"/>
      <c r="R20" s="32"/>
    </row>
    <row r="21" spans="1:18" ht="12.75">
      <c r="A21" s="8">
        <v>10</v>
      </c>
      <c r="B21" s="81" t="s">
        <v>82</v>
      </c>
      <c r="C21" s="36">
        <f t="shared" si="2"/>
        <v>0</v>
      </c>
      <c r="D21" s="37">
        <f t="shared" si="3"/>
        <v>0</v>
      </c>
      <c r="E21" s="37">
        <f t="shared" si="4"/>
        <v>-1.1</v>
      </c>
      <c r="F21" s="38">
        <f t="shared" si="5"/>
        <v>0</v>
      </c>
      <c r="G21" s="67">
        <f>SUM(H21,J21)</f>
        <v>0</v>
      </c>
      <c r="H21" s="1"/>
      <c r="I21" s="1">
        <v>-1.1</v>
      </c>
      <c r="J21" s="32"/>
      <c r="K21" s="67">
        <f>SUM(L21,N21)</f>
        <v>0</v>
      </c>
      <c r="L21" s="1"/>
      <c r="M21" s="1"/>
      <c r="N21" s="32"/>
      <c r="O21" s="67">
        <f t="shared" si="6"/>
        <v>0</v>
      </c>
      <c r="P21" s="1"/>
      <c r="Q21" s="1"/>
      <c r="R21" s="32"/>
    </row>
    <row r="22" spans="1:18" ht="12.75">
      <c r="A22" s="8">
        <v>12</v>
      </c>
      <c r="B22" s="81" t="s">
        <v>83</v>
      </c>
      <c r="C22" s="36">
        <f t="shared" si="2"/>
        <v>1</v>
      </c>
      <c r="D22" s="37">
        <f t="shared" si="3"/>
        <v>1</v>
      </c>
      <c r="E22" s="37">
        <f t="shared" si="4"/>
        <v>0</v>
      </c>
      <c r="F22" s="38">
        <f t="shared" si="5"/>
        <v>0</v>
      </c>
      <c r="G22" s="67">
        <f>SUM(H22,J22)</f>
        <v>1</v>
      </c>
      <c r="H22" s="1">
        <v>1</v>
      </c>
      <c r="I22" s="1"/>
      <c r="J22" s="32"/>
      <c r="K22" s="67">
        <f>SUM(L22,N22)</f>
        <v>0</v>
      </c>
      <c r="L22" s="1"/>
      <c r="M22" s="1"/>
      <c r="N22" s="32"/>
      <c r="O22" s="67">
        <f t="shared" si="6"/>
        <v>0</v>
      </c>
      <c r="P22" s="1"/>
      <c r="Q22" s="1"/>
      <c r="R22" s="32"/>
    </row>
    <row r="23" spans="1:18" ht="25.5" customHeight="1">
      <c r="A23" s="8">
        <v>14</v>
      </c>
      <c r="B23" s="82" t="s">
        <v>28</v>
      </c>
      <c r="C23" s="36">
        <f t="shared" si="2"/>
        <v>-0.6</v>
      </c>
      <c r="D23" s="37">
        <f t="shared" si="3"/>
        <v>-0.6</v>
      </c>
      <c r="E23" s="37">
        <f t="shared" si="4"/>
        <v>0</v>
      </c>
      <c r="F23" s="38">
        <f t="shared" si="5"/>
        <v>0</v>
      </c>
      <c r="G23" s="67">
        <f aca="true" t="shared" si="7" ref="G23:G29">SUM(H23,J23)</f>
        <v>0</v>
      </c>
      <c r="H23" s="1"/>
      <c r="I23" s="1"/>
      <c r="J23" s="32"/>
      <c r="K23" s="67">
        <f aca="true" t="shared" si="8" ref="K23:K29">SUM(L23,N23)</f>
        <v>-0.6</v>
      </c>
      <c r="L23" s="1">
        <v>-0.6</v>
      </c>
      <c r="M23" s="1"/>
      <c r="N23" s="32"/>
      <c r="O23" s="67">
        <f t="shared" si="6"/>
        <v>0</v>
      </c>
      <c r="P23" s="1"/>
      <c r="Q23" s="1"/>
      <c r="R23" s="32"/>
    </row>
    <row r="24" spans="1:18" ht="12.75">
      <c r="A24" s="8">
        <v>15</v>
      </c>
      <c r="B24" s="81" t="s">
        <v>11</v>
      </c>
      <c r="C24" s="36">
        <f t="shared" si="2"/>
        <v>0</v>
      </c>
      <c r="D24" s="37">
        <f t="shared" si="3"/>
        <v>0</v>
      </c>
      <c r="E24" s="37">
        <f t="shared" si="4"/>
        <v>-0.9</v>
      </c>
      <c r="F24" s="38">
        <f t="shared" si="5"/>
        <v>0</v>
      </c>
      <c r="G24" s="67">
        <f t="shared" si="7"/>
        <v>0</v>
      </c>
      <c r="H24" s="1"/>
      <c r="I24" s="1"/>
      <c r="J24" s="32"/>
      <c r="K24" s="67">
        <f t="shared" si="8"/>
        <v>0</v>
      </c>
      <c r="L24" s="1"/>
      <c r="M24" s="1">
        <v>-0.9</v>
      </c>
      <c r="N24" s="32"/>
      <c r="O24" s="67">
        <f t="shared" si="6"/>
        <v>0</v>
      </c>
      <c r="P24" s="1"/>
      <c r="Q24" s="1"/>
      <c r="R24" s="32"/>
    </row>
    <row r="25" spans="1:18" ht="12.75">
      <c r="A25" s="8">
        <v>16</v>
      </c>
      <c r="B25" s="81" t="s">
        <v>46</v>
      </c>
      <c r="C25" s="36">
        <f t="shared" si="2"/>
        <v>1</v>
      </c>
      <c r="D25" s="37">
        <f t="shared" si="3"/>
        <v>1</v>
      </c>
      <c r="E25" s="37">
        <f t="shared" si="4"/>
        <v>0.3</v>
      </c>
      <c r="F25" s="38">
        <f t="shared" si="5"/>
        <v>0</v>
      </c>
      <c r="G25" s="67">
        <f t="shared" si="7"/>
        <v>1</v>
      </c>
      <c r="H25" s="1">
        <v>1</v>
      </c>
      <c r="I25" s="1">
        <v>0.3</v>
      </c>
      <c r="J25" s="32"/>
      <c r="K25" s="67">
        <f t="shared" si="8"/>
        <v>0</v>
      </c>
      <c r="L25" s="1"/>
      <c r="M25" s="1"/>
      <c r="N25" s="32"/>
      <c r="O25" s="67">
        <f t="shared" si="6"/>
        <v>0</v>
      </c>
      <c r="P25" s="1"/>
      <c r="Q25" s="1"/>
      <c r="R25" s="32"/>
    </row>
    <row r="26" spans="1:18" ht="12.75">
      <c r="A26" s="8">
        <v>19</v>
      </c>
      <c r="B26" s="81" t="s">
        <v>29</v>
      </c>
      <c r="C26" s="36">
        <f t="shared" si="2"/>
        <v>1.1</v>
      </c>
      <c r="D26" s="37">
        <f t="shared" si="3"/>
        <v>1.1</v>
      </c>
      <c r="E26" s="37">
        <f t="shared" si="4"/>
        <v>1.6</v>
      </c>
      <c r="F26" s="38">
        <f t="shared" si="5"/>
        <v>0</v>
      </c>
      <c r="G26" s="67">
        <f t="shared" si="7"/>
        <v>0</v>
      </c>
      <c r="H26" s="1"/>
      <c r="I26" s="1"/>
      <c r="J26" s="32"/>
      <c r="K26" s="67">
        <f t="shared" si="8"/>
        <v>1.1</v>
      </c>
      <c r="L26" s="1">
        <v>1.1</v>
      </c>
      <c r="M26" s="1">
        <v>1.6</v>
      </c>
      <c r="N26" s="32"/>
      <c r="O26" s="67">
        <f t="shared" si="6"/>
        <v>0</v>
      </c>
      <c r="P26" s="1"/>
      <c r="Q26" s="1"/>
      <c r="R26" s="32"/>
    </row>
    <row r="27" spans="1:18" ht="12.75">
      <c r="A27" s="8">
        <v>21</v>
      </c>
      <c r="B27" s="81" t="s">
        <v>1</v>
      </c>
      <c r="C27" s="36">
        <f t="shared" si="2"/>
        <v>7</v>
      </c>
      <c r="D27" s="37">
        <f t="shared" si="3"/>
        <v>7</v>
      </c>
      <c r="E27" s="37">
        <f t="shared" si="4"/>
        <v>0</v>
      </c>
      <c r="F27" s="38">
        <f t="shared" si="5"/>
        <v>0</v>
      </c>
      <c r="G27" s="67">
        <f t="shared" si="7"/>
        <v>7</v>
      </c>
      <c r="H27" s="1">
        <v>7</v>
      </c>
      <c r="I27" s="1"/>
      <c r="J27" s="32"/>
      <c r="K27" s="67">
        <f t="shared" si="8"/>
        <v>0</v>
      </c>
      <c r="L27" s="1"/>
      <c r="M27" s="1"/>
      <c r="N27" s="32"/>
      <c r="O27" s="67">
        <f t="shared" si="6"/>
        <v>0</v>
      </c>
      <c r="P27" s="1"/>
      <c r="Q27" s="1"/>
      <c r="R27" s="32"/>
    </row>
    <row r="28" spans="1:18" ht="24" customHeight="1">
      <c r="A28" s="8">
        <v>22</v>
      </c>
      <c r="B28" s="82" t="s">
        <v>13</v>
      </c>
      <c r="C28" s="36">
        <f t="shared" si="2"/>
        <v>-0.5</v>
      </c>
      <c r="D28" s="37">
        <f t="shared" si="3"/>
        <v>-0.5</v>
      </c>
      <c r="E28" s="37">
        <f t="shared" si="4"/>
        <v>-0.4</v>
      </c>
      <c r="F28" s="38">
        <f t="shared" si="5"/>
        <v>0</v>
      </c>
      <c r="G28" s="67">
        <f t="shared" si="7"/>
        <v>0</v>
      </c>
      <c r="H28" s="1"/>
      <c r="I28" s="1"/>
      <c r="J28" s="32"/>
      <c r="K28" s="67">
        <f t="shared" si="8"/>
        <v>-0.5</v>
      </c>
      <c r="L28" s="1">
        <v>-0.5</v>
      </c>
      <c r="M28" s="1">
        <v>-0.4</v>
      </c>
      <c r="N28" s="32"/>
      <c r="O28" s="67">
        <f t="shared" si="6"/>
        <v>0</v>
      </c>
      <c r="P28" s="1"/>
      <c r="Q28" s="1"/>
      <c r="R28" s="32"/>
    </row>
    <row r="29" spans="1:18" ht="12" customHeight="1">
      <c r="A29" s="8">
        <v>25</v>
      </c>
      <c r="B29" s="81"/>
      <c r="C29" s="36">
        <f t="shared" si="2"/>
        <v>0</v>
      </c>
      <c r="D29" s="37">
        <f t="shared" si="3"/>
        <v>0</v>
      </c>
      <c r="E29" s="37">
        <f t="shared" si="4"/>
        <v>0</v>
      </c>
      <c r="F29" s="38">
        <f t="shared" si="5"/>
        <v>0</v>
      </c>
      <c r="G29" s="67">
        <f t="shared" si="7"/>
        <v>0</v>
      </c>
      <c r="H29" s="1"/>
      <c r="I29" s="1"/>
      <c r="J29" s="32"/>
      <c r="K29" s="67">
        <f t="shared" si="8"/>
        <v>0</v>
      </c>
      <c r="L29" s="1"/>
      <c r="M29" s="1"/>
      <c r="N29" s="32"/>
      <c r="O29" s="67">
        <f t="shared" si="6"/>
        <v>0</v>
      </c>
      <c r="P29" s="1"/>
      <c r="Q29" s="1"/>
      <c r="R29" s="32"/>
    </row>
    <row r="30" spans="1:18" ht="12.75">
      <c r="A30" s="8">
        <v>31</v>
      </c>
      <c r="B30" s="81"/>
      <c r="C30" s="36">
        <f t="shared" si="2"/>
        <v>0</v>
      </c>
      <c r="D30" s="37">
        <f t="shared" si="3"/>
        <v>0</v>
      </c>
      <c r="E30" s="37">
        <f t="shared" si="4"/>
        <v>0</v>
      </c>
      <c r="F30" s="38">
        <f t="shared" si="5"/>
        <v>0</v>
      </c>
      <c r="G30" s="67"/>
      <c r="H30" s="1"/>
      <c r="I30" s="1"/>
      <c r="J30" s="32"/>
      <c r="K30" s="67"/>
      <c r="L30" s="1"/>
      <c r="M30" s="1"/>
      <c r="N30" s="32"/>
      <c r="O30" s="67"/>
      <c r="P30" s="1"/>
      <c r="Q30" s="1"/>
      <c r="R30" s="32"/>
    </row>
    <row r="31" spans="1:18" ht="12.75">
      <c r="A31" s="8">
        <v>32</v>
      </c>
      <c r="B31" s="85" t="s">
        <v>74</v>
      </c>
      <c r="C31" s="39">
        <f>SUM(C33:C35)</f>
        <v>7</v>
      </c>
      <c r="D31" s="40">
        <f>SUM(D33:D35)</f>
        <v>7</v>
      </c>
      <c r="E31" s="40">
        <f>SUM(E33:E35)</f>
        <v>-1.0999999999999999</v>
      </c>
      <c r="F31" s="35">
        <f>SUM(F33:F35)</f>
        <v>0</v>
      </c>
      <c r="G31" s="66">
        <f aca="true" t="shared" si="9" ref="G31:R31">SUM(G33:G34)</f>
        <v>7</v>
      </c>
      <c r="H31" s="9">
        <f t="shared" si="9"/>
        <v>7</v>
      </c>
      <c r="I31" s="9">
        <f t="shared" si="9"/>
        <v>1.8</v>
      </c>
      <c r="J31" s="31">
        <f t="shared" si="9"/>
        <v>0</v>
      </c>
      <c r="K31" s="66">
        <f t="shared" si="9"/>
        <v>0</v>
      </c>
      <c r="L31" s="9">
        <f t="shared" si="9"/>
        <v>0</v>
      </c>
      <c r="M31" s="9">
        <f t="shared" si="9"/>
        <v>-2.9</v>
      </c>
      <c r="N31" s="31">
        <f t="shared" si="9"/>
        <v>0</v>
      </c>
      <c r="O31" s="66">
        <f t="shared" si="9"/>
        <v>0</v>
      </c>
      <c r="P31" s="9">
        <f t="shared" si="9"/>
        <v>0</v>
      </c>
      <c r="Q31" s="9">
        <f t="shared" si="9"/>
        <v>0</v>
      </c>
      <c r="R31" s="31">
        <f t="shared" si="9"/>
        <v>0</v>
      </c>
    </row>
    <row r="32" spans="1:18" ht="12.75">
      <c r="A32" s="8">
        <v>33</v>
      </c>
      <c r="B32" s="84"/>
      <c r="C32" s="36">
        <f t="shared" si="2"/>
        <v>0</v>
      </c>
      <c r="D32" s="37">
        <f t="shared" si="3"/>
        <v>0</v>
      </c>
      <c r="E32" s="37">
        <f t="shared" si="4"/>
        <v>0</v>
      </c>
      <c r="F32" s="38">
        <f t="shared" si="5"/>
        <v>0</v>
      </c>
      <c r="G32" s="67"/>
      <c r="H32" s="9"/>
      <c r="I32" s="1"/>
      <c r="J32" s="32"/>
      <c r="K32" s="67"/>
      <c r="L32" s="9"/>
      <c r="M32" s="1"/>
      <c r="N32" s="32"/>
      <c r="O32" s="67"/>
      <c r="P32" s="9"/>
      <c r="Q32" s="1"/>
      <c r="R32" s="32"/>
    </row>
    <row r="33" spans="1:18" ht="12.75">
      <c r="A33" s="8">
        <v>34</v>
      </c>
      <c r="B33" s="81" t="s">
        <v>15</v>
      </c>
      <c r="C33" s="36">
        <f t="shared" si="2"/>
        <v>4</v>
      </c>
      <c r="D33" s="37">
        <f t="shared" si="3"/>
        <v>4</v>
      </c>
      <c r="E33" s="37">
        <f t="shared" si="4"/>
        <v>-2.9</v>
      </c>
      <c r="F33" s="38">
        <f t="shared" si="5"/>
        <v>0</v>
      </c>
      <c r="G33" s="67">
        <f>SUM(H33,J33)</f>
        <v>4</v>
      </c>
      <c r="H33" s="1">
        <v>4</v>
      </c>
      <c r="I33" s="1"/>
      <c r="J33" s="32"/>
      <c r="K33" s="67">
        <f>SUM(L33,N33)</f>
        <v>0</v>
      </c>
      <c r="L33" s="1"/>
      <c r="M33" s="1">
        <v>-2.9</v>
      </c>
      <c r="N33" s="32"/>
      <c r="O33" s="67">
        <f>SUM(P33,R33)</f>
        <v>0</v>
      </c>
      <c r="P33" s="1"/>
      <c r="Q33" s="1"/>
      <c r="R33" s="32"/>
    </row>
    <row r="34" spans="1:18" ht="12.75">
      <c r="A34" s="8">
        <v>35</v>
      </c>
      <c r="B34" s="81" t="s">
        <v>54</v>
      </c>
      <c r="C34" s="36">
        <f t="shared" si="2"/>
        <v>3</v>
      </c>
      <c r="D34" s="37">
        <f t="shared" si="3"/>
        <v>3</v>
      </c>
      <c r="E34" s="37">
        <f t="shared" si="4"/>
        <v>1.8</v>
      </c>
      <c r="F34" s="38">
        <f t="shared" si="5"/>
        <v>0</v>
      </c>
      <c r="G34" s="67">
        <f>SUM(H34,J34)</f>
        <v>3</v>
      </c>
      <c r="H34" s="1">
        <v>3</v>
      </c>
      <c r="I34" s="1">
        <v>1.8</v>
      </c>
      <c r="J34" s="32"/>
      <c r="K34" s="67">
        <f>SUM(L34,N34)</f>
        <v>0</v>
      </c>
      <c r="L34" s="1"/>
      <c r="M34" s="1"/>
      <c r="N34" s="32"/>
      <c r="O34" s="67">
        <f>SUM(P34,R34)</f>
        <v>0</v>
      </c>
      <c r="P34" s="1"/>
      <c r="Q34" s="1"/>
      <c r="R34" s="32"/>
    </row>
    <row r="35" spans="1:18" ht="12.75">
      <c r="A35" s="8">
        <v>36</v>
      </c>
      <c r="B35" s="81"/>
      <c r="C35" s="36">
        <f t="shared" si="2"/>
        <v>0</v>
      </c>
      <c r="D35" s="37">
        <f t="shared" si="3"/>
        <v>0</v>
      </c>
      <c r="E35" s="37">
        <f t="shared" si="4"/>
        <v>0</v>
      </c>
      <c r="F35" s="38">
        <f t="shared" si="5"/>
        <v>0</v>
      </c>
      <c r="G35" s="67">
        <f>SUM(H35,J35)</f>
        <v>0</v>
      </c>
      <c r="H35" s="1"/>
      <c r="I35" s="1"/>
      <c r="J35" s="32"/>
      <c r="K35" s="67">
        <f>SUM(L35,N35)</f>
        <v>0</v>
      </c>
      <c r="L35" s="1"/>
      <c r="M35" s="1"/>
      <c r="N35" s="32"/>
      <c r="O35" s="67">
        <f>SUM(P35,R35)</f>
        <v>0</v>
      </c>
      <c r="P35" s="1"/>
      <c r="Q35" s="1"/>
      <c r="R35" s="32"/>
    </row>
    <row r="36" spans="1:18" ht="12.75">
      <c r="A36" s="8">
        <v>37</v>
      </c>
      <c r="B36" s="83" t="s">
        <v>43</v>
      </c>
      <c r="C36" s="39">
        <f>SUM(C37:C39)</f>
        <v>0</v>
      </c>
      <c r="D36" s="40">
        <f>SUM(D37:D39)</f>
        <v>0</v>
      </c>
      <c r="E36" s="40">
        <f>SUM(E37:E39)</f>
        <v>-3.36</v>
      </c>
      <c r="F36" s="35">
        <f>SUM(F37:F39)</f>
        <v>0</v>
      </c>
      <c r="G36" s="66">
        <f aca="true" t="shared" si="10" ref="G36:R36">SUM(G38:G38,G39:G39)</f>
        <v>0</v>
      </c>
      <c r="H36" s="9">
        <f t="shared" si="10"/>
        <v>0</v>
      </c>
      <c r="I36" s="9">
        <f t="shared" si="10"/>
        <v>-3.36</v>
      </c>
      <c r="J36" s="31">
        <f t="shared" si="10"/>
        <v>0</v>
      </c>
      <c r="K36" s="66">
        <f t="shared" si="10"/>
        <v>0</v>
      </c>
      <c r="L36" s="9">
        <f t="shared" si="10"/>
        <v>0</v>
      </c>
      <c r="M36" s="9">
        <f t="shared" si="10"/>
        <v>0</v>
      </c>
      <c r="N36" s="31">
        <f t="shared" si="10"/>
        <v>0</v>
      </c>
      <c r="O36" s="66">
        <f t="shared" si="10"/>
        <v>0</v>
      </c>
      <c r="P36" s="9">
        <f t="shared" si="10"/>
        <v>0</v>
      </c>
      <c r="Q36" s="9">
        <f t="shared" si="10"/>
        <v>0</v>
      </c>
      <c r="R36" s="31">
        <f t="shared" si="10"/>
        <v>0</v>
      </c>
    </row>
    <row r="37" spans="1:18" ht="12.75">
      <c r="A37" s="8">
        <v>38</v>
      </c>
      <c r="B37" s="84"/>
      <c r="C37" s="36">
        <f t="shared" si="2"/>
        <v>0</v>
      </c>
      <c r="D37" s="37">
        <f t="shared" si="3"/>
        <v>0</v>
      </c>
      <c r="E37" s="37">
        <f t="shared" si="4"/>
        <v>0</v>
      </c>
      <c r="F37" s="38">
        <f t="shared" si="5"/>
        <v>0</v>
      </c>
      <c r="G37" s="67"/>
      <c r="H37" s="9"/>
      <c r="I37" s="1"/>
      <c r="J37" s="32"/>
      <c r="K37" s="67"/>
      <c r="L37" s="9"/>
      <c r="M37" s="1"/>
      <c r="N37" s="32"/>
      <c r="O37" s="67"/>
      <c r="P37" s="9"/>
      <c r="Q37" s="1"/>
      <c r="R37" s="32"/>
    </row>
    <row r="38" spans="1:18" ht="12.75">
      <c r="A38" s="8">
        <v>39</v>
      </c>
      <c r="B38" s="81" t="s">
        <v>20</v>
      </c>
      <c r="C38" s="36">
        <f t="shared" si="2"/>
        <v>0</v>
      </c>
      <c r="D38" s="37">
        <f t="shared" si="3"/>
        <v>0</v>
      </c>
      <c r="E38" s="37">
        <f t="shared" si="4"/>
        <v>-3.36</v>
      </c>
      <c r="F38" s="38">
        <f t="shared" si="5"/>
        <v>0</v>
      </c>
      <c r="G38" s="67">
        <f>SUM(H38,J38)</f>
        <v>0</v>
      </c>
      <c r="H38" s="17"/>
      <c r="I38" s="17">
        <v>-3.36</v>
      </c>
      <c r="J38" s="33"/>
      <c r="K38" s="67">
        <f>SUM(L38,N38)</f>
        <v>0</v>
      </c>
      <c r="L38" s="17"/>
      <c r="M38" s="17"/>
      <c r="N38" s="33"/>
      <c r="O38" s="67">
        <f>SUM(P38,R38)</f>
        <v>0</v>
      </c>
      <c r="P38" s="17"/>
      <c r="Q38" s="17"/>
      <c r="R38" s="33"/>
    </row>
    <row r="39" spans="1:18" ht="12.75">
      <c r="A39" s="8">
        <v>40</v>
      </c>
      <c r="B39" s="81"/>
      <c r="C39" s="36">
        <f t="shared" si="2"/>
        <v>0</v>
      </c>
      <c r="D39" s="37">
        <f t="shared" si="3"/>
        <v>0</v>
      </c>
      <c r="E39" s="37">
        <f t="shared" si="4"/>
        <v>0</v>
      </c>
      <c r="F39" s="38">
        <f t="shared" si="5"/>
        <v>0</v>
      </c>
      <c r="G39" s="67">
        <f>SUM(H39,J39)</f>
        <v>0</v>
      </c>
      <c r="H39" s="1"/>
      <c r="I39" s="1"/>
      <c r="J39" s="32"/>
      <c r="K39" s="67">
        <f>SUM(L39,N39)</f>
        <v>0</v>
      </c>
      <c r="L39" s="1"/>
      <c r="M39" s="1"/>
      <c r="N39" s="32"/>
      <c r="O39" s="67">
        <f>SUM(P39,R39)</f>
        <v>0</v>
      </c>
      <c r="P39" s="1"/>
      <c r="Q39" s="1"/>
      <c r="R39" s="32"/>
    </row>
    <row r="40" spans="1:18" ht="12.75">
      <c r="A40" s="8">
        <v>41</v>
      </c>
      <c r="B40" s="83" t="s">
        <v>44</v>
      </c>
      <c r="C40" s="39">
        <f aca="true" t="shared" si="11" ref="C40:R40">SUM(C41:C42)</f>
        <v>0</v>
      </c>
      <c r="D40" s="40">
        <f t="shared" si="11"/>
        <v>0</v>
      </c>
      <c r="E40" s="40">
        <f t="shared" si="11"/>
        <v>0.9000000000000001</v>
      </c>
      <c r="F40" s="35">
        <f t="shared" si="11"/>
        <v>0</v>
      </c>
      <c r="G40" s="66">
        <f t="shared" si="11"/>
        <v>0</v>
      </c>
      <c r="H40" s="9">
        <f t="shared" si="11"/>
        <v>0</v>
      </c>
      <c r="I40" s="9">
        <f t="shared" si="11"/>
        <v>-1.8</v>
      </c>
      <c r="J40" s="31">
        <f t="shared" si="11"/>
        <v>0</v>
      </c>
      <c r="K40" s="66">
        <f t="shared" si="11"/>
        <v>0</v>
      </c>
      <c r="L40" s="9">
        <f t="shared" si="11"/>
        <v>0</v>
      </c>
      <c r="M40" s="9">
        <f t="shared" si="11"/>
        <v>2.7</v>
      </c>
      <c r="N40" s="31">
        <f t="shared" si="11"/>
        <v>0</v>
      </c>
      <c r="O40" s="66">
        <f t="shared" si="11"/>
        <v>0</v>
      </c>
      <c r="P40" s="9">
        <f t="shared" si="11"/>
        <v>0</v>
      </c>
      <c r="Q40" s="9">
        <f t="shared" si="11"/>
        <v>0</v>
      </c>
      <c r="R40" s="31">
        <f t="shared" si="11"/>
        <v>0</v>
      </c>
    </row>
    <row r="41" spans="1:18" ht="12.75">
      <c r="A41" s="8">
        <v>42</v>
      </c>
      <c r="B41" s="81" t="s">
        <v>16</v>
      </c>
      <c r="C41" s="36">
        <f t="shared" si="2"/>
        <v>0</v>
      </c>
      <c r="D41" s="37">
        <f t="shared" si="3"/>
        <v>0</v>
      </c>
      <c r="E41" s="37">
        <f t="shared" si="4"/>
        <v>0.9000000000000001</v>
      </c>
      <c r="F41" s="38">
        <f t="shared" si="5"/>
        <v>0</v>
      </c>
      <c r="G41" s="67">
        <f>SUM(H41,J41)</f>
        <v>0</v>
      </c>
      <c r="H41" s="1"/>
      <c r="I41" s="1">
        <v>-1.8</v>
      </c>
      <c r="J41" s="32"/>
      <c r="K41" s="67">
        <f>SUM(L41,N41)</f>
        <v>0</v>
      </c>
      <c r="L41" s="1"/>
      <c r="M41" s="1">
        <v>2.7</v>
      </c>
      <c r="N41" s="32"/>
      <c r="O41" s="67">
        <f>SUM(P41,R41)</f>
        <v>0</v>
      </c>
      <c r="P41" s="1"/>
      <c r="Q41" s="1"/>
      <c r="R41" s="32"/>
    </row>
    <row r="42" spans="1:18" ht="12.75">
      <c r="A42" s="8">
        <v>43</v>
      </c>
      <c r="B42" s="81"/>
      <c r="C42" s="36">
        <f t="shared" si="2"/>
        <v>0</v>
      </c>
      <c r="D42" s="37">
        <f t="shared" si="3"/>
        <v>0</v>
      </c>
      <c r="E42" s="37">
        <f t="shared" si="4"/>
        <v>0</v>
      </c>
      <c r="F42" s="38">
        <f t="shared" si="5"/>
        <v>0</v>
      </c>
      <c r="G42" s="67">
        <f>SUM(H42,J42)</f>
        <v>0</v>
      </c>
      <c r="H42" s="1"/>
      <c r="I42" s="1"/>
      <c r="J42" s="32"/>
      <c r="K42" s="67">
        <f>SUM(L42,N42)</f>
        <v>0</v>
      </c>
      <c r="L42" s="1"/>
      <c r="M42" s="1"/>
      <c r="N42" s="32"/>
      <c r="O42" s="67">
        <f>SUM(P42,R42)</f>
        <v>0</v>
      </c>
      <c r="P42" s="1"/>
      <c r="Q42" s="1"/>
      <c r="R42" s="32"/>
    </row>
    <row r="43" spans="1:18" ht="21" customHeight="1">
      <c r="A43" s="8">
        <v>44</v>
      </c>
      <c r="B43" s="96" t="s">
        <v>21</v>
      </c>
      <c r="C43" s="39">
        <f>SUM(C45)</f>
        <v>19.5</v>
      </c>
      <c r="D43" s="40">
        <f aca="true" t="shared" si="12" ref="D43:R43">SUM(D45)</f>
        <v>19.5</v>
      </c>
      <c r="E43" s="40">
        <f t="shared" si="12"/>
        <v>-76.53</v>
      </c>
      <c r="F43" s="35">
        <f t="shared" si="12"/>
        <v>0</v>
      </c>
      <c r="G43" s="39">
        <f t="shared" si="12"/>
        <v>19.5</v>
      </c>
      <c r="H43" s="40">
        <f t="shared" si="12"/>
        <v>19.5</v>
      </c>
      <c r="I43" s="40">
        <f t="shared" si="12"/>
        <v>-7.5</v>
      </c>
      <c r="J43" s="35">
        <f t="shared" si="12"/>
        <v>0</v>
      </c>
      <c r="K43" s="39">
        <f t="shared" si="12"/>
        <v>0</v>
      </c>
      <c r="L43" s="40">
        <f t="shared" si="12"/>
        <v>0</v>
      </c>
      <c r="M43" s="40">
        <f t="shared" si="12"/>
        <v>-69.03</v>
      </c>
      <c r="N43" s="35">
        <f t="shared" si="12"/>
        <v>0</v>
      </c>
      <c r="O43" s="39">
        <f t="shared" si="12"/>
        <v>0</v>
      </c>
      <c r="P43" s="40">
        <f t="shared" si="12"/>
        <v>0</v>
      </c>
      <c r="Q43" s="40">
        <f t="shared" si="12"/>
        <v>0</v>
      </c>
      <c r="R43" s="35">
        <f t="shared" si="12"/>
        <v>0</v>
      </c>
    </row>
    <row r="44" spans="1:18" ht="12.75" customHeight="1">
      <c r="A44" s="8">
        <v>45</v>
      </c>
      <c r="B44" s="84"/>
      <c r="C44" s="36"/>
      <c r="D44" s="37"/>
      <c r="E44" s="37"/>
      <c r="F44" s="38"/>
      <c r="G44" s="67"/>
      <c r="H44" s="9"/>
      <c r="I44" s="9"/>
      <c r="J44" s="31"/>
      <c r="K44" s="67"/>
      <c r="L44" s="9"/>
      <c r="M44" s="9"/>
      <c r="N44" s="31"/>
      <c r="O44" s="67"/>
      <c r="P44" s="9"/>
      <c r="Q44" s="9"/>
      <c r="R44" s="31"/>
    </row>
    <row r="45" spans="1:18" ht="16.5" customHeight="1">
      <c r="A45" s="8">
        <v>46</v>
      </c>
      <c r="B45" s="87" t="s">
        <v>41</v>
      </c>
      <c r="C45" s="39">
        <f>SUM(C47:C58)</f>
        <v>19.5</v>
      </c>
      <c r="D45" s="39">
        <f>SUM(H45+L45+P45)</f>
        <v>19.5</v>
      </c>
      <c r="E45" s="39">
        <f aca="true" t="shared" si="13" ref="E45:R45">SUM(E47:E58)</f>
        <v>-76.53</v>
      </c>
      <c r="F45" s="39">
        <f t="shared" si="13"/>
        <v>0</v>
      </c>
      <c r="G45" s="66">
        <f t="shared" si="13"/>
        <v>19.5</v>
      </c>
      <c r="H45" s="66">
        <f t="shared" si="13"/>
        <v>19.5</v>
      </c>
      <c r="I45" s="66">
        <f t="shared" si="13"/>
        <v>-7.5</v>
      </c>
      <c r="J45" s="66">
        <f t="shared" si="13"/>
        <v>0</v>
      </c>
      <c r="K45" s="66">
        <f t="shared" si="13"/>
        <v>0</v>
      </c>
      <c r="L45" s="66">
        <f t="shared" si="13"/>
        <v>0</v>
      </c>
      <c r="M45" s="66">
        <f t="shared" si="13"/>
        <v>-69.03</v>
      </c>
      <c r="N45" s="66">
        <f t="shared" si="13"/>
        <v>0</v>
      </c>
      <c r="O45" s="66">
        <f t="shared" si="13"/>
        <v>0</v>
      </c>
      <c r="P45" s="66">
        <f t="shared" si="13"/>
        <v>0</v>
      </c>
      <c r="Q45" s="66">
        <f t="shared" si="13"/>
        <v>0</v>
      </c>
      <c r="R45" s="66">
        <f t="shared" si="13"/>
        <v>0</v>
      </c>
    </row>
    <row r="46" spans="1:18" ht="12.75" customHeight="1">
      <c r="A46" s="8">
        <v>47</v>
      </c>
      <c r="B46" s="88"/>
      <c r="C46" s="36">
        <f t="shared" si="2"/>
        <v>0</v>
      </c>
      <c r="D46" s="37">
        <f t="shared" si="3"/>
        <v>0</v>
      </c>
      <c r="E46" s="37">
        <f t="shared" si="4"/>
        <v>0</v>
      </c>
      <c r="F46" s="38">
        <f t="shared" si="5"/>
        <v>0</v>
      </c>
      <c r="G46" s="67">
        <f aca="true" t="shared" si="14" ref="G46:G61">SUM(H46,J46)</f>
        <v>0</v>
      </c>
      <c r="H46" s="9"/>
      <c r="I46" s="9"/>
      <c r="J46" s="31"/>
      <c r="K46" s="67">
        <f aca="true" t="shared" si="15" ref="K46:K76">SUM(L46,N46)</f>
        <v>0</v>
      </c>
      <c r="L46" s="9"/>
      <c r="M46" s="9"/>
      <c r="N46" s="31"/>
      <c r="O46" s="67">
        <f aca="true" t="shared" si="16" ref="O46:O59">SUM(P46,R46)</f>
        <v>0</v>
      </c>
      <c r="P46" s="9"/>
      <c r="Q46" s="9"/>
      <c r="R46" s="31"/>
    </row>
    <row r="47" spans="1:18" ht="12.75" customHeight="1">
      <c r="A47" s="8">
        <v>48</v>
      </c>
      <c r="B47" s="83" t="s">
        <v>3</v>
      </c>
      <c r="C47" s="36">
        <f t="shared" si="2"/>
        <v>0</v>
      </c>
      <c r="D47" s="37">
        <f t="shared" si="3"/>
        <v>0</v>
      </c>
      <c r="E47" s="37">
        <f t="shared" si="4"/>
        <v>-0.5</v>
      </c>
      <c r="F47" s="38">
        <f t="shared" si="5"/>
        <v>0</v>
      </c>
      <c r="G47" s="67">
        <f t="shared" si="14"/>
        <v>0</v>
      </c>
      <c r="H47" s="9"/>
      <c r="I47" s="17">
        <v>-0.2</v>
      </c>
      <c r="J47" s="31"/>
      <c r="K47" s="67">
        <f t="shared" si="15"/>
        <v>0</v>
      </c>
      <c r="L47" s="9"/>
      <c r="M47" s="17">
        <v>-0.3</v>
      </c>
      <c r="N47" s="31"/>
      <c r="O47" s="67">
        <f t="shared" si="16"/>
        <v>0</v>
      </c>
      <c r="P47" s="9"/>
      <c r="Q47" s="9"/>
      <c r="R47" s="31"/>
    </row>
    <row r="48" spans="1:18" ht="12.75" customHeight="1">
      <c r="A48" s="8">
        <v>49</v>
      </c>
      <c r="B48" s="83" t="s">
        <v>76</v>
      </c>
      <c r="C48" s="36">
        <f t="shared" si="2"/>
        <v>0</v>
      </c>
      <c r="D48" s="37">
        <f t="shared" si="3"/>
        <v>0</v>
      </c>
      <c r="E48" s="37">
        <f t="shared" si="4"/>
        <v>-28.9</v>
      </c>
      <c r="F48" s="38">
        <f t="shared" si="5"/>
        <v>0</v>
      </c>
      <c r="G48" s="67">
        <f t="shared" si="14"/>
        <v>0</v>
      </c>
      <c r="H48" s="9"/>
      <c r="I48" s="9"/>
      <c r="J48" s="31"/>
      <c r="K48" s="67">
        <f t="shared" si="15"/>
        <v>0</v>
      </c>
      <c r="L48" s="9"/>
      <c r="M48" s="17">
        <v>-28.9</v>
      </c>
      <c r="N48" s="31"/>
      <c r="O48" s="67">
        <f t="shared" si="16"/>
        <v>0</v>
      </c>
      <c r="P48" s="9"/>
      <c r="Q48" s="9"/>
      <c r="R48" s="31"/>
    </row>
    <row r="49" spans="1:18" ht="12.75" customHeight="1">
      <c r="A49" s="8">
        <v>50</v>
      </c>
      <c r="B49" s="83" t="s">
        <v>77</v>
      </c>
      <c r="C49" s="36">
        <f t="shared" si="2"/>
        <v>0</v>
      </c>
      <c r="D49" s="37">
        <f t="shared" si="3"/>
        <v>0</v>
      </c>
      <c r="E49" s="37">
        <f t="shared" si="4"/>
        <v>-0.25</v>
      </c>
      <c r="F49" s="38">
        <f t="shared" si="5"/>
        <v>0</v>
      </c>
      <c r="G49" s="67">
        <f t="shared" si="14"/>
        <v>0</v>
      </c>
      <c r="H49" s="17"/>
      <c r="I49" s="9"/>
      <c r="J49" s="31"/>
      <c r="K49" s="67">
        <f t="shared" si="15"/>
        <v>0</v>
      </c>
      <c r="L49" s="9"/>
      <c r="M49" s="17">
        <v>-0.25</v>
      </c>
      <c r="N49" s="31"/>
      <c r="O49" s="67">
        <f t="shared" si="16"/>
        <v>0</v>
      </c>
      <c r="P49" s="9"/>
      <c r="Q49" s="9"/>
      <c r="R49" s="31"/>
    </row>
    <row r="50" spans="1:18" ht="12.75" customHeight="1">
      <c r="A50" s="8">
        <v>51</v>
      </c>
      <c r="B50" s="83" t="s">
        <v>78</v>
      </c>
      <c r="C50" s="36">
        <f t="shared" si="2"/>
        <v>1.6</v>
      </c>
      <c r="D50" s="37">
        <f t="shared" si="3"/>
        <v>1.6</v>
      </c>
      <c r="E50" s="37">
        <f t="shared" si="4"/>
        <v>-9.5</v>
      </c>
      <c r="F50" s="38">
        <f t="shared" si="5"/>
        <v>0</v>
      </c>
      <c r="G50" s="67">
        <f t="shared" si="14"/>
        <v>0.5</v>
      </c>
      <c r="H50" s="17">
        <v>0.5</v>
      </c>
      <c r="I50" s="17">
        <v>-2.4</v>
      </c>
      <c r="J50" s="31"/>
      <c r="K50" s="67">
        <f t="shared" si="15"/>
        <v>1.1</v>
      </c>
      <c r="L50" s="17">
        <v>1.1</v>
      </c>
      <c r="M50" s="17">
        <v>-7.1</v>
      </c>
      <c r="N50" s="31"/>
      <c r="O50" s="67">
        <f t="shared" si="16"/>
        <v>0</v>
      </c>
      <c r="P50" s="9"/>
      <c r="Q50" s="9"/>
      <c r="R50" s="31"/>
    </row>
    <row r="51" spans="1:18" ht="12.75" customHeight="1">
      <c r="A51" s="8">
        <v>52</v>
      </c>
      <c r="B51" s="83" t="s">
        <v>79</v>
      </c>
      <c r="C51" s="36">
        <f t="shared" si="2"/>
        <v>0</v>
      </c>
      <c r="D51" s="37">
        <f t="shared" si="3"/>
        <v>0</v>
      </c>
      <c r="E51" s="37">
        <f t="shared" si="4"/>
        <v>-0.2</v>
      </c>
      <c r="F51" s="38">
        <f t="shared" si="5"/>
        <v>0</v>
      </c>
      <c r="G51" s="67">
        <f t="shared" si="14"/>
        <v>0</v>
      </c>
      <c r="H51" s="9"/>
      <c r="I51" s="9"/>
      <c r="J51" s="31"/>
      <c r="K51" s="67">
        <f t="shared" si="15"/>
        <v>0</v>
      </c>
      <c r="L51" s="9"/>
      <c r="M51" s="17">
        <v>-0.2</v>
      </c>
      <c r="N51" s="31"/>
      <c r="O51" s="67">
        <f t="shared" si="16"/>
        <v>0</v>
      </c>
      <c r="P51" s="9"/>
      <c r="Q51" s="9"/>
      <c r="R51" s="31"/>
    </row>
    <row r="52" spans="1:18" ht="25.5">
      <c r="A52" s="8">
        <v>53</v>
      </c>
      <c r="B52" s="85" t="s">
        <v>80</v>
      </c>
      <c r="C52" s="36">
        <f aca="true" t="shared" si="17" ref="C52:C88">SUM(G52,K52,O52)</f>
        <v>-1</v>
      </c>
      <c r="D52" s="37">
        <f aca="true" t="shared" si="18" ref="D52:D88">SUM(H52,L52,P52)</f>
        <v>-1</v>
      </c>
      <c r="E52" s="37">
        <f aca="true" t="shared" si="19" ref="E52:E88">SUM(I52,M52,Q52)</f>
        <v>-1</v>
      </c>
      <c r="F52" s="38">
        <f aca="true" t="shared" si="20" ref="F52:F88">SUM(J52,N52,R52)</f>
        <v>0</v>
      </c>
      <c r="G52" s="67">
        <f t="shared" si="14"/>
        <v>0</v>
      </c>
      <c r="H52" s="9"/>
      <c r="I52" s="17"/>
      <c r="J52" s="31"/>
      <c r="K52" s="67">
        <f t="shared" si="15"/>
        <v>-1</v>
      </c>
      <c r="L52" s="17">
        <v>-1</v>
      </c>
      <c r="M52" s="17">
        <v>-1</v>
      </c>
      <c r="N52" s="31"/>
      <c r="O52" s="67">
        <f t="shared" si="16"/>
        <v>0</v>
      </c>
      <c r="P52" s="9"/>
      <c r="Q52" s="9"/>
      <c r="R52" s="31"/>
    </row>
    <row r="53" spans="1:18" ht="12.75">
      <c r="A53" s="8">
        <v>54</v>
      </c>
      <c r="B53" s="83" t="s">
        <v>40</v>
      </c>
      <c r="C53" s="36">
        <f t="shared" si="17"/>
        <v>0</v>
      </c>
      <c r="D53" s="37">
        <f t="shared" si="18"/>
        <v>0</v>
      </c>
      <c r="E53" s="37">
        <f t="shared" si="19"/>
        <v>-14.58</v>
      </c>
      <c r="F53" s="38">
        <f t="shared" si="20"/>
        <v>0</v>
      </c>
      <c r="G53" s="67">
        <f t="shared" si="14"/>
        <v>0</v>
      </c>
      <c r="H53" s="9"/>
      <c r="I53" s="9"/>
      <c r="J53" s="31"/>
      <c r="K53" s="67">
        <f t="shared" si="15"/>
        <v>0</v>
      </c>
      <c r="L53" s="9"/>
      <c r="M53" s="17">
        <v>-14.58</v>
      </c>
      <c r="N53" s="31"/>
      <c r="O53" s="67">
        <f t="shared" si="16"/>
        <v>0</v>
      </c>
      <c r="P53" s="9"/>
      <c r="Q53" s="9"/>
      <c r="R53" s="31"/>
    </row>
    <row r="54" spans="1:18" ht="25.5">
      <c r="A54" s="8">
        <v>55</v>
      </c>
      <c r="B54" s="85" t="s">
        <v>39</v>
      </c>
      <c r="C54" s="36">
        <f t="shared" si="17"/>
        <v>0</v>
      </c>
      <c r="D54" s="37">
        <f t="shared" si="18"/>
        <v>0</v>
      </c>
      <c r="E54" s="37">
        <f t="shared" si="19"/>
        <v>-10.5</v>
      </c>
      <c r="F54" s="38">
        <f t="shared" si="20"/>
        <v>0</v>
      </c>
      <c r="G54" s="67">
        <f t="shared" si="14"/>
        <v>0</v>
      </c>
      <c r="H54" s="9"/>
      <c r="I54" s="9"/>
      <c r="J54" s="31"/>
      <c r="K54" s="67">
        <f t="shared" si="15"/>
        <v>0</v>
      </c>
      <c r="L54" s="9"/>
      <c r="M54" s="17">
        <v>-10.5</v>
      </c>
      <c r="N54" s="31"/>
      <c r="O54" s="67">
        <f t="shared" si="16"/>
        <v>0</v>
      </c>
      <c r="P54" s="9"/>
      <c r="Q54" s="9"/>
      <c r="R54" s="31"/>
    </row>
    <row r="55" spans="1:18" ht="14.25" customHeight="1">
      <c r="A55" s="8">
        <v>56</v>
      </c>
      <c r="B55" s="85" t="s">
        <v>38</v>
      </c>
      <c r="C55" s="36">
        <f t="shared" si="17"/>
        <v>19</v>
      </c>
      <c r="D55" s="37">
        <f t="shared" si="18"/>
        <v>19</v>
      </c>
      <c r="E55" s="37">
        <f t="shared" si="19"/>
        <v>-9.3</v>
      </c>
      <c r="F55" s="38">
        <f t="shared" si="20"/>
        <v>0</v>
      </c>
      <c r="G55" s="67">
        <f t="shared" si="14"/>
        <v>19</v>
      </c>
      <c r="H55" s="17">
        <v>19</v>
      </c>
      <c r="I55" s="17">
        <v>-2</v>
      </c>
      <c r="J55" s="31"/>
      <c r="K55" s="67">
        <f t="shared" si="15"/>
        <v>0</v>
      </c>
      <c r="L55" s="9"/>
      <c r="M55" s="17">
        <v>-7.3</v>
      </c>
      <c r="N55" s="31"/>
      <c r="O55" s="67">
        <f t="shared" si="16"/>
        <v>0</v>
      </c>
      <c r="P55" s="9"/>
      <c r="Q55" s="9"/>
      <c r="R55" s="31"/>
    </row>
    <row r="56" spans="1:18" ht="16.5" customHeight="1">
      <c r="A56" s="8">
        <v>57</v>
      </c>
      <c r="B56" s="83" t="s">
        <v>5</v>
      </c>
      <c r="C56" s="36">
        <f t="shared" si="17"/>
        <v>1.7</v>
      </c>
      <c r="D56" s="37">
        <f t="shared" si="18"/>
        <v>1.7</v>
      </c>
      <c r="E56" s="37">
        <f t="shared" si="19"/>
        <v>-1.7999999999999998</v>
      </c>
      <c r="F56" s="38">
        <f t="shared" si="20"/>
        <v>0</v>
      </c>
      <c r="G56" s="67">
        <f t="shared" si="14"/>
        <v>0</v>
      </c>
      <c r="H56" s="9"/>
      <c r="I56" s="17">
        <v>-2.9</v>
      </c>
      <c r="J56" s="31"/>
      <c r="K56" s="67">
        <f t="shared" si="15"/>
        <v>1.7</v>
      </c>
      <c r="L56" s="17">
        <v>1.7</v>
      </c>
      <c r="M56" s="17">
        <v>1.1</v>
      </c>
      <c r="N56" s="31"/>
      <c r="O56" s="67">
        <f t="shared" si="16"/>
        <v>0</v>
      </c>
      <c r="P56" s="9"/>
      <c r="Q56" s="9"/>
      <c r="R56" s="31"/>
    </row>
    <row r="57" spans="1:18" ht="14.25" customHeight="1">
      <c r="A57" s="8">
        <v>58</v>
      </c>
      <c r="B57" s="83" t="s">
        <v>4</v>
      </c>
      <c r="C57" s="36">
        <f t="shared" si="17"/>
        <v>0</v>
      </c>
      <c r="D57" s="37">
        <f t="shared" si="18"/>
        <v>0</v>
      </c>
      <c r="E57" s="37">
        <f t="shared" si="19"/>
        <v>0</v>
      </c>
      <c r="F57" s="38">
        <f t="shared" si="20"/>
        <v>0</v>
      </c>
      <c r="G57" s="67">
        <f t="shared" si="14"/>
        <v>0</v>
      </c>
      <c r="H57" s="9"/>
      <c r="I57" s="9"/>
      <c r="J57" s="31"/>
      <c r="K57" s="67">
        <f t="shared" si="15"/>
        <v>0</v>
      </c>
      <c r="L57" s="9"/>
      <c r="M57" s="9"/>
      <c r="N57" s="31"/>
      <c r="O57" s="67">
        <f t="shared" si="16"/>
        <v>0</v>
      </c>
      <c r="P57" s="9"/>
      <c r="Q57" s="9"/>
      <c r="R57" s="31"/>
    </row>
    <row r="58" spans="1:18" ht="12.75">
      <c r="A58" s="8">
        <v>59</v>
      </c>
      <c r="B58" s="80" t="s">
        <v>22</v>
      </c>
      <c r="C58" s="36">
        <f t="shared" si="17"/>
        <v>-1.8</v>
      </c>
      <c r="D58" s="37">
        <f t="shared" si="18"/>
        <v>-1.8</v>
      </c>
      <c r="E58" s="37">
        <f t="shared" si="19"/>
        <v>0</v>
      </c>
      <c r="F58" s="38">
        <f t="shared" si="20"/>
        <v>0</v>
      </c>
      <c r="G58" s="67">
        <f t="shared" si="14"/>
        <v>0</v>
      </c>
      <c r="H58" s="1"/>
      <c r="I58" s="1"/>
      <c r="J58" s="32"/>
      <c r="K58" s="67">
        <f t="shared" si="15"/>
        <v>-1.8</v>
      </c>
      <c r="L58" s="1">
        <v>-1.8</v>
      </c>
      <c r="M58" s="1"/>
      <c r="N58" s="32"/>
      <c r="O58" s="67">
        <f t="shared" si="16"/>
        <v>0</v>
      </c>
      <c r="P58" s="1"/>
      <c r="Q58" s="1"/>
      <c r="R58" s="32"/>
    </row>
    <row r="59" spans="1:18" ht="12.75">
      <c r="A59" s="8">
        <v>70</v>
      </c>
      <c r="B59" s="80"/>
      <c r="C59" s="36">
        <f t="shared" si="17"/>
        <v>0</v>
      </c>
      <c r="D59" s="37">
        <f t="shared" si="18"/>
        <v>0</v>
      </c>
      <c r="E59" s="37">
        <f t="shared" si="19"/>
        <v>0</v>
      </c>
      <c r="F59" s="38">
        <f t="shared" si="20"/>
        <v>0</v>
      </c>
      <c r="G59" s="67">
        <f t="shared" si="14"/>
        <v>0</v>
      </c>
      <c r="H59" s="1"/>
      <c r="I59" s="1"/>
      <c r="J59" s="32"/>
      <c r="K59" s="67">
        <f t="shared" si="15"/>
        <v>0</v>
      </c>
      <c r="L59" s="1"/>
      <c r="M59" s="1"/>
      <c r="N59" s="32"/>
      <c r="O59" s="67">
        <f t="shared" si="16"/>
        <v>0</v>
      </c>
      <c r="P59" s="1"/>
      <c r="Q59" s="1"/>
      <c r="R59" s="32"/>
    </row>
    <row r="60" spans="1:18" ht="31.5">
      <c r="A60" s="8">
        <v>71</v>
      </c>
      <c r="B60" s="96" t="s">
        <v>23</v>
      </c>
      <c r="C60" s="39">
        <f>SUM(C62)</f>
        <v>13.6</v>
      </c>
      <c r="D60" s="40">
        <f aca="true" t="shared" si="21" ref="D60:R60">SUM(D62)</f>
        <v>13.6</v>
      </c>
      <c r="E60" s="40">
        <f t="shared" si="21"/>
        <v>24.83</v>
      </c>
      <c r="F60" s="35">
        <f t="shared" si="21"/>
        <v>0</v>
      </c>
      <c r="G60" s="39">
        <f t="shared" si="21"/>
        <v>13.6</v>
      </c>
      <c r="H60" s="40">
        <f t="shared" si="21"/>
        <v>13.6</v>
      </c>
      <c r="I60" s="40">
        <f t="shared" si="21"/>
        <v>24.83</v>
      </c>
      <c r="J60" s="35">
        <f t="shared" si="21"/>
        <v>0</v>
      </c>
      <c r="K60" s="39">
        <f t="shared" si="21"/>
        <v>0</v>
      </c>
      <c r="L60" s="40">
        <f t="shared" si="21"/>
        <v>0</v>
      </c>
      <c r="M60" s="40">
        <f t="shared" si="21"/>
        <v>0</v>
      </c>
      <c r="N60" s="35">
        <f t="shared" si="21"/>
        <v>0</v>
      </c>
      <c r="O60" s="39">
        <f t="shared" si="21"/>
        <v>0</v>
      </c>
      <c r="P60" s="40">
        <f t="shared" si="21"/>
        <v>0</v>
      </c>
      <c r="Q60" s="40">
        <f t="shared" si="21"/>
        <v>0</v>
      </c>
      <c r="R60" s="35">
        <f t="shared" si="21"/>
        <v>0</v>
      </c>
    </row>
    <row r="61" spans="1:18" ht="12.75">
      <c r="A61" s="8">
        <v>72</v>
      </c>
      <c r="B61" s="80"/>
      <c r="C61" s="36">
        <f t="shared" si="17"/>
        <v>0</v>
      </c>
      <c r="D61" s="37">
        <f t="shared" si="18"/>
        <v>0</v>
      </c>
      <c r="E61" s="37">
        <f t="shared" si="19"/>
        <v>0</v>
      </c>
      <c r="F61" s="38">
        <f t="shared" si="20"/>
        <v>0</v>
      </c>
      <c r="G61" s="67">
        <f t="shared" si="14"/>
        <v>0</v>
      </c>
      <c r="H61" s="9"/>
      <c r="I61" s="9"/>
      <c r="J61" s="31"/>
      <c r="K61" s="67">
        <f t="shared" si="15"/>
        <v>0</v>
      </c>
      <c r="L61" s="9"/>
      <c r="M61" s="9"/>
      <c r="N61" s="31"/>
      <c r="O61" s="66"/>
      <c r="P61" s="9"/>
      <c r="Q61" s="9"/>
      <c r="R61" s="31"/>
    </row>
    <row r="62" spans="1:18" ht="12.75">
      <c r="A62" s="8">
        <v>73</v>
      </c>
      <c r="B62" s="83" t="s">
        <v>47</v>
      </c>
      <c r="C62" s="39">
        <f aca="true" t="shared" si="22" ref="C62:R62">SUM(C64:C69)</f>
        <v>13.6</v>
      </c>
      <c r="D62" s="40">
        <f t="shared" si="22"/>
        <v>13.6</v>
      </c>
      <c r="E62" s="40">
        <f t="shared" si="22"/>
        <v>24.83</v>
      </c>
      <c r="F62" s="35">
        <f t="shared" si="22"/>
        <v>0</v>
      </c>
      <c r="G62" s="66">
        <f t="shared" si="22"/>
        <v>13.6</v>
      </c>
      <c r="H62" s="9">
        <f t="shared" si="22"/>
        <v>13.6</v>
      </c>
      <c r="I62" s="9">
        <f t="shared" si="22"/>
        <v>24.83</v>
      </c>
      <c r="J62" s="31">
        <f t="shared" si="22"/>
        <v>0</v>
      </c>
      <c r="K62" s="66">
        <f t="shared" si="22"/>
        <v>0</v>
      </c>
      <c r="L62" s="9">
        <f t="shared" si="22"/>
        <v>0</v>
      </c>
      <c r="M62" s="9">
        <f t="shared" si="22"/>
        <v>0</v>
      </c>
      <c r="N62" s="31">
        <f t="shared" si="22"/>
        <v>0</v>
      </c>
      <c r="O62" s="66">
        <f t="shared" si="22"/>
        <v>0</v>
      </c>
      <c r="P62" s="9">
        <f t="shared" si="22"/>
        <v>0</v>
      </c>
      <c r="Q62" s="9">
        <f t="shared" si="22"/>
        <v>0</v>
      </c>
      <c r="R62" s="31">
        <f t="shared" si="22"/>
        <v>0</v>
      </c>
    </row>
    <row r="63" spans="1:18" ht="12.75">
      <c r="A63" s="8">
        <v>74</v>
      </c>
      <c r="B63" s="88"/>
      <c r="C63" s="36">
        <f t="shared" si="17"/>
        <v>0</v>
      </c>
      <c r="D63" s="37">
        <f t="shared" si="18"/>
        <v>0</v>
      </c>
      <c r="E63" s="37">
        <f t="shared" si="19"/>
        <v>0</v>
      </c>
      <c r="F63" s="38">
        <f t="shared" si="20"/>
        <v>0</v>
      </c>
      <c r="G63" s="67"/>
      <c r="H63" s="1"/>
      <c r="I63" s="1"/>
      <c r="J63" s="32"/>
      <c r="K63" s="67">
        <f t="shared" si="15"/>
        <v>0</v>
      </c>
      <c r="L63" s="1"/>
      <c r="M63" s="1"/>
      <c r="N63" s="32"/>
      <c r="O63" s="67"/>
      <c r="P63" s="1"/>
      <c r="Q63" s="1"/>
      <c r="R63" s="32"/>
    </row>
    <row r="64" spans="1:18" ht="12.75">
      <c r="A64" s="8">
        <v>76</v>
      </c>
      <c r="B64" s="81" t="s">
        <v>2</v>
      </c>
      <c r="C64" s="36">
        <f t="shared" si="17"/>
        <v>4.2</v>
      </c>
      <c r="D64" s="37">
        <f t="shared" si="18"/>
        <v>4.2</v>
      </c>
      <c r="E64" s="37">
        <f t="shared" si="19"/>
        <v>19.5</v>
      </c>
      <c r="F64" s="38">
        <f t="shared" si="20"/>
        <v>0</v>
      </c>
      <c r="G64" s="67">
        <f>SUM(H64,J64)</f>
        <v>4.2</v>
      </c>
      <c r="H64" s="1">
        <v>4.2</v>
      </c>
      <c r="I64" s="1">
        <v>19.5</v>
      </c>
      <c r="J64" s="32"/>
      <c r="K64" s="67">
        <f t="shared" si="15"/>
        <v>0</v>
      </c>
      <c r="L64" s="1"/>
      <c r="M64" s="1"/>
      <c r="N64" s="32"/>
      <c r="O64" s="67">
        <f>SUM(P64,R64)</f>
        <v>0</v>
      </c>
      <c r="P64" s="1"/>
      <c r="Q64" s="1"/>
      <c r="R64" s="32"/>
    </row>
    <row r="65" spans="1:18" ht="12.75">
      <c r="A65" s="8">
        <v>77</v>
      </c>
      <c r="B65" s="81" t="s">
        <v>100</v>
      </c>
      <c r="C65" s="36">
        <f t="shared" si="17"/>
        <v>0</v>
      </c>
      <c r="D65" s="37">
        <f t="shared" si="18"/>
        <v>0</v>
      </c>
      <c r="E65" s="37">
        <f t="shared" si="19"/>
        <v>-2.57</v>
      </c>
      <c r="F65" s="38">
        <f t="shared" si="20"/>
        <v>0</v>
      </c>
      <c r="G65" s="67">
        <f>SUM(H65,J65)</f>
        <v>0</v>
      </c>
      <c r="H65" s="1"/>
      <c r="I65" s="1">
        <v>-2.57</v>
      </c>
      <c r="J65" s="32"/>
      <c r="K65" s="67"/>
      <c r="L65" s="1"/>
      <c r="M65" s="1"/>
      <c r="N65" s="32"/>
      <c r="O65" s="67"/>
      <c r="P65" s="1"/>
      <c r="Q65" s="1"/>
      <c r="R65" s="32"/>
    </row>
    <row r="66" spans="1:18" ht="12.75">
      <c r="A66" s="8">
        <v>78</v>
      </c>
      <c r="B66" s="81" t="s">
        <v>55</v>
      </c>
      <c r="C66" s="36">
        <f t="shared" si="17"/>
        <v>11.5</v>
      </c>
      <c r="D66" s="37">
        <f t="shared" si="18"/>
        <v>11.5</v>
      </c>
      <c r="E66" s="37">
        <f t="shared" si="19"/>
        <v>7.9</v>
      </c>
      <c r="F66" s="38">
        <f t="shared" si="20"/>
        <v>0</v>
      </c>
      <c r="G66" s="67">
        <f>SUM(H66,J66)</f>
        <v>11.5</v>
      </c>
      <c r="H66" s="1">
        <v>11.5</v>
      </c>
      <c r="I66" s="1">
        <v>7.9</v>
      </c>
      <c r="J66" s="32"/>
      <c r="K66" s="67">
        <f t="shared" si="15"/>
        <v>0</v>
      </c>
      <c r="L66" s="1"/>
      <c r="M66" s="1"/>
      <c r="N66" s="32"/>
      <c r="O66" s="67">
        <f>SUM(P66,R66)</f>
        <v>0</v>
      </c>
      <c r="P66" s="1"/>
      <c r="Q66" s="1"/>
      <c r="R66" s="32"/>
    </row>
    <row r="67" spans="1:18" ht="25.5">
      <c r="A67" s="8">
        <v>80</v>
      </c>
      <c r="B67" s="82" t="s">
        <v>95</v>
      </c>
      <c r="C67" s="36">
        <f t="shared" si="17"/>
        <v>-2</v>
      </c>
      <c r="D67" s="37">
        <f t="shared" si="18"/>
        <v>-2</v>
      </c>
      <c r="E67" s="37"/>
      <c r="F67" s="38"/>
      <c r="G67" s="67">
        <f>SUM(H67,J67)</f>
        <v>-2</v>
      </c>
      <c r="H67" s="1">
        <v>-2</v>
      </c>
      <c r="I67" s="1"/>
      <c r="J67" s="32"/>
      <c r="K67" s="67">
        <f t="shared" si="15"/>
        <v>0</v>
      </c>
      <c r="L67" s="1"/>
      <c r="M67" s="1"/>
      <c r="N67" s="32"/>
      <c r="O67" s="67">
        <f>SUM(P67,R67)</f>
        <v>0</v>
      </c>
      <c r="P67" s="1"/>
      <c r="Q67" s="1"/>
      <c r="R67" s="32"/>
    </row>
    <row r="68" spans="1:18" ht="12.75">
      <c r="A68" s="8">
        <v>83</v>
      </c>
      <c r="B68" s="81" t="s">
        <v>8</v>
      </c>
      <c r="C68" s="36">
        <f t="shared" si="17"/>
        <v>-0.1</v>
      </c>
      <c r="D68" s="37">
        <f t="shared" si="18"/>
        <v>-0.1</v>
      </c>
      <c r="E68" s="37">
        <f t="shared" si="19"/>
        <v>0</v>
      </c>
      <c r="F68" s="38">
        <f t="shared" si="20"/>
        <v>0</v>
      </c>
      <c r="G68" s="67">
        <f>SUM(H68,J68)</f>
        <v>-0.1</v>
      </c>
      <c r="H68" s="1">
        <v>-0.1</v>
      </c>
      <c r="I68" s="1"/>
      <c r="J68" s="32"/>
      <c r="K68" s="67">
        <f t="shared" si="15"/>
        <v>0</v>
      </c>
      <c r="L68" s="1"/>
      <c r="M68" s="1"/>
      <c r="N68" s="32"/>
      <c r="O68" s="67">
        <f>SUM(P68,R68)</f>
        <v>0</v>
      </c>
      <c r="P68" s="1"/>
      <c r="Q68" s="1"/>
      <c r="R68" s="32"/>
    </row>
    <row r="69" spans="1:18" ht="12.75">
      <c r="A69" s="8">
        <v>84</v>
      </c>
      <c r="B69" s="82"/>
      <c r="C69" s="36">
        <f t="shared" si="17"/>
        <v>0</v>
      </c>
      <c r="D69" s="37">
        <f t="shared" si="18"/>
        <v>0</v>
      </c>
      <c r="E69" s="37">
        <f t="shared" si="19"/>
        <v>0</v>
      </c>
      <c r="F69" s="38">
        <f t="shared" si="20"/>
        <v>0</v>
      </c>
      <c r="G69" s="67">
        <f>SUM(H69,J69)</f>
        <v>0</v>
      </c>
      <c r="H69" s="1"/>
      <c r="I69" s="1"/>
      <c r="J69" s="32"/>
      <c r="K69" s="67">
        <f t="shared" si="15"/>
        <v>0</v>
      </c>
      <c r="L69" s="1"/>
      <c r="M69" s="1"/>
      <c r="N69" s="32"/>
      <c r="O69" s="67">
        <f>SUM(P69,R69)</f>
        <v>0</v>
      </c>
      <c r="P69" s="1"/>
      <c r="Q69" s="1"/>
      <c r="R69" s="32"/>
    </row>
    <row r="70" spans="1:18" ht="48" customHeight="1">
      <c r="A70" s="8">
        <v>85</v>
      </c>
      <c r="B70" s="96" t="s">
        <v>48</v>
      </c>
      <c r="C70" s="39">
        <f>SUM(C72)</f>
        <v>0</v>
      </c>
      <c r="D70" s="40">
        <f aca="true" t="shared" si="23" ref="D70:R70">SUM(D72)</f>
        <v>0.7</v>
      </c>
      <c r="E70" s="40">
        <f t="shared" si="23"/>
        <v>0</v>
      </c>
      <c r="F70" s="35">
        <f t="shared" si="23"/>
        <v>-0.7</v>
      </c>
      <c r="G70" s="39">
        <f t="shared" si="23"/>
        <v>0</v>
      </c>
      <c r="H70" s="40">
        <f t="shared" si="23"/>
        <v>0.7</v>
      </c>
      <c r="I70" s="40">
        <f t="shared" si="23"/>
        <v>0</v>
      </c>
      <c r="J70" s="35">
        <f t="shared" si="23"/>
        <v>-0.7</v>
      </c>
      <c r="K70" s="39">
        <f t="shared" si="23"/>
        <v>0</v>
      </c>
      <c r="L70" s="40">
        <f t="shared" si="23"/>
        <v>0</v>
      </c>
      <c r="M70" s="40">
        <f t="shared" si="23"/>
        <v>0</v>
      </c>
      <c r="N70" s="35">
        <f t="shared" si="23"/>
        <v>0</v>
      </c>
      <c r="O70" s="39">
        <f t="shared" si="23"/>
        <v>0</v>
      </c>
      <c r="P70" s="40">
        <f t="shared" si="23"/>
        <v>0</v>
      </c>
      <c r="Q70" s="40">
        <f t="shared" si="23"/>
        <v>0</v>
      </c>
      <c r="R70" s="35">
        <f t="shared" si="23"/>
        <v>0</v>
      </c>
    </row>
    <row r="71" spans="1:18" ht="12.75">
      <c r="A71" s="8">
        <v>86</v>
      </c>
      <c r="B71" s="82"/>
      <c r="C71" s="36">
        <f t="shared" si="17"/>
        <v>0</v>
      </c>
      <c r="D71" s="37">
        <f t="shared" si="18"/>
        <v>0</v>
      </c>
      <c r="E71" s="37">
        <f t="shared" si="19"/>
        <v>0</v>
      </c>
      <c r="F71" s="38">
        <f t="shared" si="20"/>
        <v>0</v>
      </c>
      <c r="G71" s="67">
        <f>SUM(H71,J71)</f>
        <v>0</v>
      </c>
      <c r="H71" s="1"/>
      <c r="I71" s="1"/>
      <c r="J71" s="32"/>
      <c r="K71" s="67">
        <f t="shared" si="15"/>
        <v>0</v>
      </c>
      <c r="L71" s="1"/>
      <c r="M71" s="1"/>
      <c r="N71" s="32"/>
      <c r="O71" s="67">
        <f>SUM(P71,R71)</f>
        <v>0</v>
      </c>
      <c r="P71" s="1"/>
      <c r="Q71" s="1"/>
      <c r="R71" s="32"/>
    </row>
    <row r="72" spans="1:18" ht="12.75">
      <c r="A72" s="8">
        <v>87</v>
      </c>
      <c r="B72" s="87" t="s">
        <v>43</v>
      </c>
      <c r="C72" s="39">
        <f>SUM(C73:C76)</f>
        <v>0</v>
      </c>
      <c r="D72" s="40">
        <f aca="true" t="shared" si="24" ref="D72:R72">SUM(D73:D76)</f>
        <v>0.7</v>
      </c>
      <c r="E72" s="40">
        <f t="shared" si="24"/>
        <v>0</v>
      </c>
      <c r="F72" s="35">
        <f t="shared" si="24"/>
        <v>-0.7</v>
      </c>
      <c r="G72" s="66">
        <f t="shared" si="24"/>
        <v>0</v>
      </c>
      <c r="H72" s="9">
        <f t="shared" si="24"/>
        <v>0.7</v>
      </c>
      <c r="I72" s="9">
        <f t="shared" si="24"/>
        <v>0</v>
      </c>
      <c r="J72" s="31">
        <f t="shared" si="24"/>
        <v>-0.7</v>
      </c>
      <c r="K72" s="66">
        <f t="shared" si="24"/>
        <v>0</v>
      </c>
      <c r="L72" s="9">
        <f t="shared" si="24"/>
        <v>0</v>
      </c>
      <c r="M72" s="9">
        <f t="shared" si="24"/>
        <v>0</v>
      </c>
      <c r="N72" s="31">
        <f t="shared" si="24"/>
        <v>0</v>
      </c>
      <c r="O72" s="66">
        <f t="shared" si="24"/>
        <v>0</v>
      </c>
      <c r="P72" s="9">
        <f t="shared" si="24"/>
        <v>0</v>
      </c>
      <c r="Q72" s="9">
        <f t="shared" si="24"/>
        <v>0</v>
      </c>
      <c r="R72" s="31">
        <f t="shared" si="24"/>
        <v>0</v>
      </c>
    </row>
    <row r="73" spans="1:18" ht="12.75">
      <c r="A73" s="8">
        <v>88</v>
      </c>
      <c r="B73" s="82"/>
      <c r="C73" s="36">
        <f t="shared" si="17"/>
        <v>0</v>
      </c>
      <c r="D73" s="37">
        <f t="shared" si="18"/>
        <v>0</v>
      </c>
      <c r="E73" s="37">
        <f t="shared" si="19"/>
        <v>0</v>
      </c>
      <c r="F73" s="38">
        <f t="shared" si="20"/>
        <v>0</v>
      </c>
      <c r="G73" s="66"/>
      <c r="H73" s="1"/>
      <c r="I73" s="1"/>
      <c r="J73" s="32"/>
      <c r="K73" s="67">
        <f t="shared" si="15"/>
        <v>0</v>
      </c>
      <c r="L73" s="1"/>
      <c r="M73" s="1"/>
      <c r="N73" s="32"/>
      <c r="O73" s="67"/>
      <c r="P73" s="1"/>
      <c r="Q73" s="1"/>
      <c r="R73" s="32"/>
    </row>
    <row r="74" spans="1:18" ht="12.75">
      <c r="A74" s="8">
        <v>89</v>
      </c>
      <c r="B74" s="82" t="s">
        <v>12</v>
      </c>
      <c r="C74" s="36">
        <f t="shared" si="17"/>
        <v>0</v>
      </c>
      <c r="D74" s="37">
        <f t="shared" si="18"/>
        <v>0</v>
      </c>
      <c r="E74" s="37">
        <f t="shared" si="19"/>
        <v>0</v>
      </c>
      <c r="F74" s="38">
        <f t="shared" si="20"/>
        <v>0</v>
      </c>
      <c r="G74" s="66">
        <f>SUM(H74+J74)</f>
        <v>0</v>
      </c>
      <c r="H74" s="1"/>
      <c r="I74" s="1"/>
      <c r="J74" s="32"/>
      <c r="K74" s="67">
        <f t="shared" si="15"/>
        <v>0</v>
      </c>
      <c r="L74" s="1"/>
      <c r="M74" s="1"/>
      <c r="N74" s="32"/>
      <c r="O74" s="67">
        <f>SUM(P74+R74)</f>
        <v>0</v>
      </c>
      <c r="P74" s="1"/>
      <c r="Q74" s="1"/>
      <c r="R74" s="32"/>
    </row>
    <row r="75" spans="1:18" ht="12.75">
      <c r="A75" s="8">
        <v>90</v>
      </c>
      <c r="B75" s="82" t="s">
        <v>84</v>
      </c>
      <c r="C75" s="36">
        <f t="shared" si="17"/>
        <v>0</v>
      </c>
      <c r="D75" s="37">
        <f t="shared" si="18"/>
        <v>0.7</v>
      </c>
      <c r="E75" s="37"/>
      <c r="F75" s="38">
        <f t="shared" si="20"/>
        <v>-0.7</v>
      </c>
      <c r="G75" s="66">
        <f>SUM(H75+J75)</f>
        <v>0</v>
      </c>
      <c r="H75" s="1">
        <v>0.7</v>
      </c>
      <c r="I75" s="1"/>
      <c r="J75" s="32">
        <v>-0.7</v>
      </c>
      <c r="K75" s="67">
        <f t="shared" si="15"/>
        <v>0</v>
      </c>
      <c r="L75" s="1"/>
      <c r="M75" s="1"/>
      <c r="N75" s="32"/>
      <c r="O75" s="67">
        <f>SUM(P75+R75)</f>
        <v>0</v>
      </c>
      <c r="P75" s="1"/>
      <c r="Q75" s="1"/>
      <c r="R75" s="32"/>
    </row>
    <row r="76" spans="1:18" ht="12.75">
      <c r="A76" s="8">
        <v>91</v>
      </c>
      <c r="B76" s="82"/>
      <c r="C76" s="36">
        <f t="shared" si="17"/>
        <v>0</v>
      </c>
      <c r="D76" s="37">
        <f t="shared" si="18"/>
        <v>0</v>
      </c>
      <c r="E76" s="37">
        <f t="shared" si="19"/>
        <v>0</v>
      </c>
      <c r="F76" s="38">
        <f t="shared" si="20"/>
        <v>0</v>
      </c>
      <c r="G76" s="66">
        <f>SUM(H76+J76)</f>
        <v>0</v>
      </c>
      <c r="H76" s="1"/>
      <c r="I76" s="1"/>
      <c r="J76" s="32"/>
      <c r="K76" s="67">
        <f t="shared" si="15"/>
        <v>0</v>
      </c>
      <c r="L76" s="1"/>
      <c r="M76" s="1"/>
      <c r="N76" s="32"/>
      <c r="O76" s="67">
        <f>SUM(P76+R76)</f>
        <v>0</v>
      </c>
      <c r="P76" s="1"/>
      <c r="Q76" s="1"/>
      <c r="R76" s="32"/>
    </row>
    <row r="77" spans="1:18" ht="12.75">
      <c r="A77" s="8">
        <v>97</v>
      </c>
      <c r="B77" s="82"/>
      <c r="C77" s="36">
        <f t="shared" si="17"/>
        <v>0</v>
      </c>
      <c r="D77" s="37">
        <f t="shared" si="18"/>
        <v>0</v>
      </c>
      <c r="E77" s="37">
        <f t="shared" si="19"/>
        <v>0</v>
      </c>
      <c r="F77" s="38">
        <f t="shared" si="20"/>
        <v>0</v>
      </c>
      <c r="G77" s="67">
        <f>SUM(H77,J77)</f>
        <v>0</v>
      </c>
      <c r="H77" s="1"/>
      <c r="I77" s="1"/>
      <c r="J77" s="32"/>
      <c r="K77" s="67">
        <f>SUM(L77,N77)</f>
        <v>0</v>
      </c>
      <c r="L77" s="1"/>
      <c r="M77" s="1"/>
      <c r="N77" s="32"/>
      <c r="O77" s="67">
        <f>SUM(P77,R77)</f>
        <v>0</v>
      </c>
      <c r="P77" s="1"/>
      <c r="Q77" s="1"/>
      <c r="R77" s="32"/>
    </row>
    <row r="78" spans="1:18" ht="15.75">
      <c r="A78" s="8">
        <v>98</v>
      </c>
      <c r="B78" s="96" t="s">
        <v>24</v>
      </c>
      <c r="C78" s="39">
        <f>SUM(C80)</f>
        <v>-4.1</v>
      </c>
      <c r="D78" s="40">
        <f aca="true" t="shared" si="25" ref="D78:R78">SUM(D80)</f>
        <v>-4.1</v>
      </c>
      <c r="E78" s="40">
        <f t="shared" si="25"/>
        <v>-3</v>
      </c>
      <c r="F78" s="35">
        <f t="shared" si="25"/>
        <v>0</v>
      </c>
      <c r="G78" s="39">
        <f t="shared" si="25"/>
        <v>-4.1</v>
      </c>
      <c r="H78" s="40">
        <f t="shared" si="25"/>
        <v>-4.1</v>
      </c>
      <c r="I78" s="40">
        <f t="shared" si="25"/>
        <v>-3</v>
      </c>
      <c r="J78" s="35">
        <f t="shared" si="25"/>
        <v>0</v>
      </c>
      <c r="K78" s="39">
        <f t="shared" si="25"/>
        <v>0</v>
      </c>
      <c r="L78" s="40">
        <f t="shared" si="25"/>
        <v>0</v>
      </c>
      <c r="M78" s="40">
        <f t="shared" si="25"/>
        <v>0</v>
      </c>
      <c r="N78" s="35">
        <f t="shared" si="25"/>
        <v>0</v>
      </c>
      <c r="O78" s="39">
        <f t="shared" si="25"/>
        <v>0</v>
      </c>
      <c r="P78" s="40">
        <f t="shared" si="25"/>
        <v>0</v>
      </c>
      <c r="Q78" s="40">
        <f t="shared" si="25"/>
        <v>0</v>
      </c>
      <c r="R78" s="35">
        <f t="shared" si="25"/>
        <v>0</v>
      </c>
    </row>
    <row r="79" spans="1:18" ht="12.75" customHeight="1">
      <c r="A79" s="8">
        <v>99</v>
      </c>
      <c r="B79" s="86"/>
      <c r="C79" s="36">
        <f t="shared" si="17"/>
        <v>0</v>
      </c>
      <c r="D79" s="37">
        <f t="shared" si="18"/>
        <v>0</v>
      </c>
      <c r="E79" s="37">
        <f t="shared" si="19"/>
        <v>0</v>
      </c>
      <c r="F79" s="38">
        <f t="shared" si="20"/>
        <v>0</v>
      </c>
      <c r="G79" s="67">
        <f>SUM(H79,J79)</f>
        <v>0</v>
      </c>
      <c r="H79" s="1"/>
      <c r="I79" s="1"/>
      <c r="J79" s="32"/>
      <c r="K79" s="67">
        <f>SUM(L79,N79)</f>
        <v>0</v>
      </c>
      <c r="L79" s="1"/>
      <c r="M79" s="1"/>
      <c r="N79" s="32"/>
      <c r="O79" s="67">
        <f>SUM(P79,R79)</f>
        <v>0</v>
      </c>
      <c r="P79" s="1"/>
      <c r="Q79" s="1"/>
      <c r="R79" s="32"/>
    </row>
    <row r="80" spans="1:18" ht="13.5" customHeight="1">
      <c r="A80" s="8">
        <v>100</v>
      </c>
      <c r="B80" s="87" t="s">
        <v>42</v>
      </c>
      <c r="C80" s="39">
        <f aca="true" t="shared" si="26" ref="C80:R80">SUM(C82:C82)</f>
        <v>-4.1</v>
      </c>
      <c r="D80" s="40">
        <f t="shared" si="26"/>
        <v>-4.1</v>
      </c>
      <c r="E80" s="40">
        <f t="shared" si="26"/>
        <v>-3</v>
      </c>
      <c r="F80" s="35">
        <f t="shared" si="26"/>
        <v>0</v>
      </c>
      <c r="G80" s="66">
        <f t="shared" si="26"/>
        <v>-4.1</v>
      </c>
      <c r="H80" s="9">
        <f t="shared" si="26"/>
        <v>-4.1</v>
      </c>
      <c r="I80" s="9">
        <f t="shared" si="26"/>
        <v>-3</v>
      </c>
      <c r="J80" s="31">
        <f t="shared" si="26"/>
        <v>0</v>
      </c>
      <c r="K80" s="66">
        <f t="shared" si="26"/>
        <v>0</v>
      </c>
      <c r="L80" s="9">
        <f t="shared" si="26"/>
        <v>0</v>
      </c>
      <c r="M80" s="9">
        <f t="shared" si="26"/>
        <v>0</v>
      </c>
      <c r="N80" s="31">
        <f t="shared" si="26"/>
        <v>0</v>
      </c>
      <c r="O80" s="66">
        <f t="shared" si="26"/>
        <v>0</v>
      </c>
      <c r="P80" s="9">
        <f t="shared" si="26"/>
        <v>0</v>
      </c>
      <c r="Q80" s="9">
        <f t="shared" si="26"/>
        <v>0</v>
      </c>
      <c r="R80" s="31">
        <f t="shared" si="26"/>
        <v>0</v>
      </c>
    </row>
    <row r="81" spans="1:18" ht="12.75" customHeight="1">
      <c r="A81" s="8">
        <v>100</v>
      </c>
      <c r="B81" s="86"/>
      <c r="C81" s="36">
        <f t="shared" si="17"/>
        <v>0</v>
      </c>
      <c r="D81" s="37">
        <f t="shared" si="18"/>
        <v>0</v>
      </c>
      <c r="E81" s="37">
        <f t="shared" si="19"/>
        <v>0</v>
      </c>
      <c r="F81" s="38">
        <f t="shared" si="20"/>
        <v>0</v>
      </c>
      <c r="G81" s="67">
        <f>SUM(H81,J81)</f>
        <v>0</v>
      </c>
      <c r="H81" s="1"/>
      <c r="I81" s="1"/>
      <c r="J81" s="32"/>
      <c r="K81" s="67">
        <f>SUM(L81,N81)</f>
        <v>0</v>
      </c>
      <c r="L81" s="1"/>
      <c r="M81" s="1"/>
      <c r="N81" s="32"/>
      <c r="O81" s="67">
        <f>SUM(P81,R81)</f>
        <v>0</v>
      </c>
      <c r="P81" s="1"/>
      <c r="Q81" s="1"/>
      <c r="R81" s="32"/>
    </row>
    <row r="82" spans="1:18" ht="39" customHeight="1">
      <c r="A82" s="8">
        <v>101</v>
      </c>
      <c r="B82" s="82" t="s">
        <v>30</v>
      </c>
      <c r="C82" s="36">
        <f t="shared" si="17"/>
        <v>-4.1</v>
      </c>
      <c r="D82" s="37">
        <f t="shared" si="18"/>
        <v>-4.1</v>
      </c>
      <c r="E82" s="37">
        <f t="shared" si="19"/>
        <v>-3</v>
      </c>
      <c r="F82" s="38">
        <f t="shared" si="20"/>
        <v>0</v>
      </c>
      <c r="G82" s="67">
        <f>SUM(H82,J82)</f>
        <v>-4.1</v>
      </c>
      <c r="H82" s="1">
        <v>-4.1</v>
      </c>
      <c r="I82" s="1">
        <v>-3</v>
      </c>
      <c r="J82" s="32"/>
      <c r="K82" s="67">
        <f>SUM(L82,N82)</f>
        <v>0</v>
      </c>
      <c r="L82" s="1"/>
      <c r="M82" s="1"/>
      <c r="N82" s="32"/>
      <c r="O82" s="67">
        <f>SUM(P82,R82)</f>
        <v>0</v>
      </c>
      <c r="P82" s="1"/>
      <c r="Q82" s="1"/>
      <c r="R82" s="32"/>
    </row>
    <row r="83" spans="1:18" ht="35.25" customHeight="1">
      <c r="A83" s="8">
        <v>104</v>
      </c>
      <c r="B83" s="96" t="s">
        <v>25</v>
      </c>
      <c r="C83" s="39">
        <f>SUM(C85)</f>
        <v>70.8</v>
      </c>
      <c r="D83" s="40">
        <f aca="true" t="shared" si="27" ref="D83:R83">SUM(D85)</f>
        <v>70.8</v>
      </c>
      <c r="E83" s="40">
        <f t="shared" si="27"/>
        <v>18.250000000000004</v>
      </c>
      <c r="F83" s="35">
        <f t="shared" si="27"/>
        <v>0</v>
      </c>
      <c r="G83" s="39">
        <f t="shared" si="27"/>
        <v>-67.2</v>
      </c>
      <c r="H83" s="40">
        <f t="shared" si="27"/>
        <v>-67.2</v>
      </c>
      <c r="I83" s="40">
        <f t="shared" si="27"/>
        <v>1.3</v>
      </c>
      <c r="J83" s="35">
        <f t="shared" si="27"/>
        <v>0</v>
      </c>
      <c r="K83" s="39">
        <f t="shared" si="27"/>
        <v>138</v>
      </c>
      <c r="L83" s="40">
        <f t="shared" si="27"/>
        <v>138</v>
      </c>
      <c r="M83" s="40">
        <f t="shared" si="27"/>
        <v>-1.15</v>
      </c>
      <c r="N83" s="35">
        <f t="shared" si="27"/>
        <v>0</v>
      </c>
      <c r="O83" s="39">
        <f t="shared" si="27"/>
        <v>0</v>
      </c>
      <c r="P83" s="40">
        <f t="shared" si="27"/>
        <v>0</v>
      </c>
      <c r="Q83" s="40">
        <f t="shared" si="27"/>
        <v>18.1</v>
      </c>
      <c r="R83" s="35">
        <f t="shared" si="27"/>
        <v>0</v>
      </c>
    </row>
    <row r="84" spans="1:18" ht="13.5" customHeight="1">
      <c r="A84" s="8">
        <v>105</v>
      </c>
      <c r="B84" s="83"/>
      <c r="C84" s="36"/>
      <c r="D84" s="37"/>
      <c r="E84" s="37"/>
      <c r="F84" s="38"/>
      <c r="G84" s="67"/>
      <c r="H84" s="1"/>
      <c r="I84" s="1"/>
      <c r="J84" s="32"/>
      <c r="K84" s="67"/>
      <c r="L84" s="1"/>
      <c r="M84" s="1"/>
      <c r="N84" s="32"/>
      <c r="O84" s="67"/>
      <c r="P84" s="1"/>
      <c r="Q84" s="1"/>
      <c r="R84" s="32"/>
    </row>
    <row r="85" spans="1:18" ht="12.75" customHeight="1">
      <c r="A85" s="8">
        <v>106</v>
      </c>
      <c r="B85" s="83" t="s">
        <v>44</v>
      </c>
      <c r="C85" s="39">
        <f aca="true" t="shared" si="28" ref="C85:R85">SUM(C87:C98)</f>
        <v>70.8</v>
      </c>
      <c r="D85" s="40">
        <f t="shared" si="28"/>
        <v>70.8</v>
      </c>
      <c r="E85" s="40">
        <f t="shared" si="28"/>
        <v>18.250000000000004</v>
      </c>
      <c r="F85" s="35">
        <f t="shared" si="28"/>
        <v>0</v>
      </c>
      <c r="G85" s="66">
        <f t="shared" si="28"/>
        <v>-67.2</v>
      </c>
      <c r="H85" s="9">
        <f t="shared" si="28"/>
        <v>-67.2</v>
      </c>
      <c r="I85" s="9">
        <f t="shared" si="28"/>
        <v>1.3</v>
      </c>
      <c r="J85" s="31">
        <f t="shared" si="28"/>
        <v>0</v>
      </c>
      <c r="K85" s="66">
        <f t="shared" si="28"/>
        <v>138</v>
      </c>
      <c r="L85" s="66">
        <f t="shared" si="28"/>
        <v>138</v>
      </c>
      <c r="M85" s="66">
        <f t="shared" si="28"/>
        <v>-1.15</v>
      </c>
      <c r="N85" s="66">
        <f t="shared" si="28"/>
        <v>0</v>
      </c>
      <c r="O85" s="66">
        <f t="shared" si="28"/>
        <v>0</v>
      </c>
      <c r="P85" s="9">
        <f t="shared" si="28"/>
        <v>0</v>
      </c>
      <c r="Q85" s="9">
        <f t="shared" si="28"/>
        <v>18.1</v>
      </c>
      <c r="R85" s="31">
        <f t="shared" si="28"/>
        <v>0</v>
      </c>
    </row>
    <row r="86" spans="1:18" ht="12.75" customHeight="1">
      <c r="A86" s="8">
        <v>107</v>
      </c>
      <c r="B86" s="88"/>
      <c r="C86" s="36">
        <f t="shared" si="17"/>
        <v>0</v>
      </c>
      <c r="D86" s="37">
        <f t="shared" si="18"/>
        <v>0</v>
      </c>
      <c r="E86" s="37">
        <f t="shared" si="19"/>
        <v>0</v>
      </c>
      <c r="F86" s="38">
        <f t="shared" si="20"/>
        <v>0</v>
      </c>
      <c r="G86" s="67"/>
      <c r="H86" s="1"/>
      <c r="I86" s="1"/>
      <c r="J86" s="32"/>
      <c r="K86" s="67"/>
      <c r="L86" s="1"/>
      <c r="M86" s="1"/>
      <c r="N86" s="32"/>
      <c r="O86" s="67"/>
      <c r="P86" s="1"/>
      <c r="Q86" s="1"/>
      <c r="R86" s="32"/>
    </row>
    <row r="87" spans="1:18" ht="26.25" customHeight="1">
      <c r="A87" s="8">
        <v>108</v>
      </c>
      <c r="B87" s="90" t="s">
        <v>10</v>
      </c>
      <c r="C87" s="36">
        <f t="shared" si="17"/>
        <v>0</v>
      </c>
      <c r="D87" s="37">
        <f t="shared" si="18"/>
        <v>0</v>
      </c>
      <c r="E87" s="37">
        <f t="shared" si="19"/>
        <v>18.1</v>
      </c>
      <c r="F87" s="38">
        <f t="shared" si="20"/>
        <v>0</v>
      </c>
      <c r="G87" s="67">
        <f>SUM(H87,J87)</f>
        <v>0</v>
      </c>
      <c r="H87" s="1"/>
      <c r="I87" s="1"/>
      <c r="J87" s="32"/>
      <c r="K87" s="67">
        <f>SUM(L87,N87)</f>
        <v>0</v>
      </c>
      <c r="L87" s="1"/>
      <c r="M87" s="1"/>
      <c r="N87" s="32"/>
      <c r="O87" s="67">
        <f>SUM(P87,R87)</f>
        <v>0</v>
      </c>
      <c r="P87" s="1"/>
      <c r="Q87" s="1">
        <v>18.1</v>
      </c>
      <c r="R87" s="32"/>
    </row>
    <row r="88" spans="1:18" ht="12.75" customHeight="1">
      <c r="A88" s="8">
        <v>109</v>
      </c>
      <c r="B88" s="81" t="s">
        <v>9</v>
      </c>
      <c r="C88" s="36">
        <f t="shared" si="17"/>
        <v>5.1</v>
      </c>
      <c r="D88" s="37">
        <f t="shared" si="18"/>
        <v>5.1</v>
      </c>
      <c r="E88" s="37">
        <f t="shared" si="19"/>
        <v>0</v>
      </c>
      <c r="F88" s="38">
        <f t="shared" si="20"/>
        <v>0</v>
      </c>
      <c r="G88" s="67">
        <f>SUM(H88,J88)</f>
        <v>5.1</v>
      </c>
      <c r="H88" s="1">
        <v>5.1</v>
      </c>
      <c r="I88" s="1"/>
      <c r="J88" s="32"/>
      <c r="K88" s="67">
        <f>SUM(L88,N88)</f>
        <v>0</v>
      </c>
      <c r="L88" s="1"/>
      <c r="M88" s="1"/>
      <c r="N88" s="32"/>
      <c r="O88" s="67">
        <f>SUM(P88,R88)</f>
        <v>0</v>
      </c>
      <c r="P88" s="1"/>
      <c r="Q88" s="1"/>
      <c r="R88" s="32"/>
    </row>
    <row r="89" spans="1:18" ht="17.25" customHeight="1">
      <c r="A89" s="8">
        <v>112</v>
      </c>
      <c r="B89" s="82" t="s">
        <v>92</v>
      </c>
      <c r="C89" s="36">
        <f aca="true" t="shared" si="29" ref="C89:C113">SUM(G89,K89,O89)</f>
        <v>-74</v>
      </c>
      <c r="D89" s="37">
        <f aca="true" t="shared" si="30" ref="D89:D113">SUM(H89,L89,P89)</f>
        <v>-74</v>
      </c>
      <c r="E89" s="37">
        <f aca="true" t="shared" si="31" ref="E89:E113">SUM(I89,M89,Q89)</f>
        <v>0</v>
      </c>
      <c r="F89" s="38">
        <f aca="true" t="shared" si="32" ref="F89:F113">SUM(J89,N89,R89)</f>
        <v>0</v>
      </c>
      <c r="G89" s="67">
        <f>SUM(H89,J89)</f>
        <v>-74</v>
      </c>
      <c r="H89" s="1">
        <v>-74</v>
      </c>
      <c r="I89" s="1"/>
      <c r="J89" s="32"/>
      <c r="K89" s="67">
        <f>SUM(L89,N89)</f>
        <v>0</v>
      </c>
      <c r="L89" s="1"/>
      <c r="M89" s="1"/>
      <c r="N89" s="32"/>
      <c r="O89" s="67">
        <f>SUM(P89,R89)</f>
        <v>0</v>
      </c>
      <c r="P89" s="1"/>
      <c r="Q89" s="1"/>
      <c r="R89" s="32"/>
    </row>
    <row r="90" spans="1:18" ht="28.5" customHeight="1">
      <c r="A90" s="8">
        <v>113</v>
      </c>
      <c r="B90" s="82" t="s">
        <v>31</v>
      </c>
      <c r="C90" s="36">
        <f t="shared" si="29"/>
        <v>0</v>
      </c>
      <c r="D90" s="37">
        <f t="shared" si="30"/>
        <v>0</v>
      </c>
      <c r="E90" s="37">
        <f t="shared" si="31"/>
        <v>-1.15</v>
      </c>
      <c r="F90" s="38">
        <f t="shared" si="32"/>
        <v>0</v>
      </c>
      <c r="G90" s="67">
        <f>SUM(H90,J90)</f>
        <v>0</v>
      </c>
      <c r="H90" s="1"/>
      <c r="I90" s="1"/>
      <c r="J90" s="32"/>
      <c r="K90" s="67">
        <f>SUM(L90,N90)</f>
        <v>0</v>
      </c>
      <c r="L90" s="1"/>
      <c r="M90" s="1">
        <v>-1.15</v>
      </c>
      <c r="N90" s="32"/>
      <c r="O90" s="67">
        <f>SUM(P90,R90)</f>
        <v>0</v>
      </c>
      <c r="P90" s="1"/>
      <c r="Q90" s="1"/>
      <c r="R90" s="32"/>
    </row>
    <row r="91" spans="1:18" ht="17.25" customHeight="1">
      <c r="A91" s="8">
        <v>114</v>
      </c>
      <c r="B91" s="82" t="s">
        <v>32</v>
      </c>
      <c r="C91" s="36">
        <f t="shared" si="29"/>
        <v>0</v>
      </c>
      <c r="D91" s="37">
        <f t="shared" si="30"/>
        <v>0</v>
      </c>
      <c r="E91" s="37">
        <f t="shared" si="31"/>
        <v>0</v>
      </c>
      <c r="F91" s="38">
        <f t="shared" si="32"/>
        <v>0</v>
      </c>
      <c r="G91" s="67">
        <f aca="true" t="shared" si="33" ref="G91:G98">SUM(H91,J91)</f>
        <v>0</v>
      </c>
      <c r="H91" s="1"/>
      <c r="I91" s="1"/>
      <c r="J91" s="32"/>
      <c r="K91" s="67">
        <f aca="true" t="shared" si="34" ref="K91:K98">SUM(L91,N91)</f>
        <v>0</v>
      </c>
      <c r="L91" s="1"/>
      <c r="M91" s="1"/>
      <c r="N91" s="32"/>
      <c r="O91" s="67">
        <f aca="true" t="shared" si="35" ref="O91:O98">SUM(P91,R91)</f>
        <v>0</v>
      </c>
      <c r="P91" s="1"/>
      <c r="Q91" s="1"/>
      <c r="R91" s="32"/>
    </row>
    <row r="92" spans="1:18" ht="12.75" customHeight="1">
      <c r="A92" s="8">
        <v>115</v>
      </c>
      <c r="B92" s="81" t="s">
        <v>6</v>
      </c>
      <c r="C92" s="36">
        <f t="shared" si="29"/>
        <v>0</v>
      </c>
      <c r="D92" s="37">
        <f t="shared" si="30"/>
        <v>0</v>
      </c>
      <c r="E92" s="37">
        <f t="shared" si="31"/>
        <v>0</v>
      </c>
      <c r="F92" s="38">
        <f t="shared" si="32"/>
        <v>0</v>
      </c>
      <c r="G92" s="67">
        <f t="shared" si="33"/>
        <v>0</v>
      </c>
      <c r="H92" s="1"/>
      <c r="I92" s="1"/>
      <c r="J92" s="32"/>
      <c r="K92" s="67">
        <f t="shared" si="34"/>
        <v>0</v>
      </c>
      <c r="L92" s="1"/>
      <c r="M92" s="1"/>
      <c r="N92" s="32"/>
      <c r="O92" s="67">
        <f t="shared" si="35"/>
        <v>0</v>
      </c>
      <c r="P92" s="1"/>
      <c r="Q92" s="1"/>
      <c r="R92" s="32"/>
    </row>
    <row r="93" spans="1:18" ht="13.5" customHeight="1">
      <c r="A93" s="8">
        <v>116</v>
      </c>
      <c r="B93" s="81" t="s">
        <v>18</v>
      </c>
      <c r="C93" s="36">
        <f t="shared" si="29"/>
        <v>21.6</v>
      </c>
      <c r="D93" s="37">
        <f t="shared" si="30"/>
        <v>21.6</v>
      </c>
      <c r="E93" s="37">
        <f t="shared" si="31"/>
        <v>0</v>
      </c>
      <c r="F93" s="38">
        <f t="shared" si="32"/>
        <v>0</v>
      </c>
      <c r="G93" s="67">
        <f t="shared" si="33"/>
        <v>0</v>
      </c>
      <c r="H93" s="1"/>
      <c r="I93" s="1"/>
      <c r="J93" s="32"/>
      <c r="K93" s="67">
        <f t="shared" si="34"/>
        <v>21.6</v>
      </c>
      <c r="L93" s="1">
        <v>21.6</v>
      </c>
      <c r="M93" s="1"/>
      <c r="N93" s="32"/>
      <c r="O93" s="67">
        <f t="shared" si="35"/>
        <v>0</v>
      </c>
      <c r="P93" s="1"/>
      <c r="Q93" s="1"/>
      <c r="R93" s="32"/>
    </row>
    <row r="94" spans="1:18" ht="14.25" customHeight="1">
      <c r="A94" s="8">
        <v>117</v>
      </c>
      <c r="B94" s="82" t="s">
        <v>17</v>
      </c>
      <c r="C94" s="36">
        <f t="shared" si="29"/>
        <v>46.4</v>
      </c>
      <c r="D94" s="37">
        <f t="shared" si="30"/>
        <v>46.4</v>
      </c>
      <c r="E94" s="37">
        <f t="shared" si="31"/>
        <v>0</v>
      </c>
      <c r="F94" s="38">
        <f t="shared" si="32"/>
        <v>0</v>
      </c>
      <c r="G94" s="67">
        <f t="shared" si="33"/>
        <v>0</v>
      </c>
      <c r="H94" s="1"/>
      <c r="I94" s="1"/>
      <c r="J94" s="32"/>
      <c r="K94" s="67">
        <f t="shared" si="34"/>
        <v>46.4</v>
      </c>
      <c r="L94" s="1">
        <v>46.4</v>
      </c>
      <c r="M94" s="1"/>
      <c r="N94" s="32"/>
      <c r="O94" s="67">
        <f t="shared" si="35"/>
        <v>0</v>
      </c>
      <c r="P94" s="1"/>
      <c r="Q94" s="1"/>
      <c r="R94" s="32"/>
    </row>
    <row r="95" spans="1:18" ht="14.25" customHeight="1">
      <c r="A95" s="8">
        <v>118</v>
      </c>
      <c r="B95" s="81" t="s">
        <v>7</v>
      </c>
      <c r="C95" s="36">
        <f t="shared" si="29"/>
        <v>1.7</v>
      </c>
      <c r="D95" s="37">
        <f t="shared" si="30"/>
        <v>1.7</v>
      </c>
      <c r="E95" s="37">
        <f t="shared" si="31"/>
        <v>1.3</v>
      </c>
      <c r="F95" s="38">
        <f t="shared" si="32"/>
        <v>0</v>
      </c>
      <c r="G95" s="67">
        <f t="shared" si="33"/>
        <v>1.7</v>
      </c>
      <c r="H95" s="1">
        <v>1.7</v>
      </c>
      <c r="I95" s="1">
        <v>1.3</v>
      </c>
      <c r="J95" s="32"/>
      <c r="K95" s="67">
        <f t="shared" si="34"/>
        <v>0</v>
      </c>
      <c r="L95" s="1"/>
      <c r="M95" s="1"/>
      <c r="N95" s="32"/>
      <c r="O95" s="67">
        <f t="shared" si="35"/>
        <v>0</v>
      </c>
      <c r="P95" s="1"/>
      <c r="Q95" s="1"/>
      <c r="R95" s="32"/>
    </row>
    <row r="96" spans="1:18" ht="25.5" customHeight="1">
      <c r="A96" s="8">
        <v>120</v>
      </c>
      <c r="B96" s="82" t="s">
        <v>33</v>
      </c>
      <c r="C96" s="36">
        <f t="shared" si="29"/>
        <v>70</v>
      </c>
      <c r="D96" s="37">
        <f t="shared" si="30"/>
        <v>70</v>
      </c>
      <c r="E96" s="37">
        <f t="shared" si="31"/>
        <v>0</v>
      </c>
      <c r="F96" s="38">
        <f t="shared" si="32"/>
        <v>0</v>
      </c>
      <c r="G96" s="67">
        <f t="shared" si="33"/>
        <v>0</v>
      </c>
      <c r="H96" s="1"/>
      <c r="I96" s="1"/>
      <c r="J96" s="32"/>
      <c r="K96" s="67">
        <f t="shared" si="34"/>
        <v>70</v>
      </c>
      <c r="L96" s="1">
        <v>70</v>
      </c>
      <c r="M96" s="1"/>
      <c r="N96" s="32"/>
      <c r="O96" s="67">
        <f t="shared" si="35"/>
        <v>0</v>
      </c>
      <c r="P96" s="1"/>
      <c r="Q96" s="1"/>
      <c r="R96" s="32"/>
    </row>
    <row r="97" spans="1:18" ht="13.5" customHeight="1">
      <c r="A97" s="8">
        <v>121</v>
      </c>
      <c r="B97" s="90" t="s">
        <v>34</v>
      </c>
      <c r="C97" s="36">
        <f t="shared" si="29"/>
        <v>0</v>
      </c>
      <c r="D97" s="37">
        <f t="shared" si="30"/>
        <v>0</v>
      </c>
      <c r="E97" s="37">
        <f t="shared" si="31"/>
        <v>0</v>
      </c>
      <c r="F97" s="38">
        <f t="shared" si="32"/>
        <v>0</v>
      </c>
      <c r="G97" s="67">
        <f t="shared" si="33"/>
        <v>0</v>
      </c>
      <c r="H97" s="1"/>
      <c r="I97" s="1"/>
      <c r="J97" s="32"/>
      <c r="K97" s="67">
        <f t="shared" si="34"/>
        <v>0</v>
      </c>
      <c r="L97" s="1"/>
      <c r="M97" s="1"/>
      <c r="N97" s="32"/>
      <c r="O97" s="67">
        <f t="shared" si="35"/>
        <v>0</v>
      </c>
      <c r="P97" s="1"/>
      <c r="Q97" s="1"/>
      <c r="R97" s="32"/>
    </row>
    <row r="98" spans="1:18" ht="13.5" customHeight="1">
      <c r="A98" s="8">
        <v>122</v>
      </c>
      <c r="B98" s="90" t="s">
        <v>97</v>
      </c>
      <c r="C98" s="36">
        <f t="shared" si="29"/>
        <v>0</v>
      </c>
      <c r="D98" s="37">
        <f t="shared" si="30"/>
        <v>0</v>
      </c>
      <c r="E98" s="37">
        <f t="shared" si="31"/>
        <v>0</v>
      </c>
      <c r="F98" s="38">
        <f t="shared" si="32"/>
        <v>0</v>
      </c>
      <c r="G98" s="67">
        <f t="shared" si="33"/>
        <v>0</v>
      </c>
      <c r="H98" s="1"/>
      <c r="I98" s="1"/>
      <c r="J98" s="32"/>
      <c r="K98" s="67">
        <f t="shared" si="34"/>
        <v>0</v>
      </c>
      <c r="L98" s="1"/>
      <c r="M98" s="1"/>
      <c r="N98" s="32"/>
      <c r="O98" s="67">
        <f t="shared" si="35"/>
        <v>0</v>
      </c>
      <c r="P98" s="1"/>
      <c r="Q98" s="1"/>
      <c r="R98" s="32"/>
    </row>
    <row r="99" spans="1:18" ht="12.75">
      <c r="A99" s="8">
        <v>128</v>
      </c>
      <c r="B99" s="88"/>
      <c r="C99" s="36">
        <f t="shared" si="29"/>
        <v>0</v>
      </c>
      <c r="D99" s="37">
        <f t="shared" si="30"/>
        <v>0</v>
      </c>
      <c r="E99" s="37">
        <f t="shared" si="31"/>
        <v>0</v>
      </c>
      <c r="F99" s="38">
        <f t="shared" si="32"/>
        <v>0</v>
      </c>
      <c r="G99" s="67"/>
      <c r="H99" s="1"/>
      <c r="I99" s="1"/>
      <c r="J99" s="32"/>
      <c r="K99" s="67"/>
      <c r="L99" s="1"/>
      <c r="M99" s="1"/>
      <c r="N99" s="32"/>
      <c r="O99" s="67"/>
      <c r="P99" s="1"/>
      <c r="Q99" s="1"/>
      <c r="R99" s="32"/>
    </row>
    <row r="100" spans="1:18" ht="12.75">
      <c r="A100" s="8">
        <v>141</v>
      </c>
      <c r="B100" s="91"/>
      <c r="C100" s="36">
        <f t="shared" si="29"/>
        <v>0</v>
      </c>
      <c r="D100" s="37">
        <f t="shared" si="30"/>
        <v>0</v>
      </c>
      <c r="E100" s="37">
        <f t="shared" si="31"/>
        <v>0</v>
      </c>
      <c r="F100" s="38">
        <f t="shared" si="32"/>
        <v>0</v>
      </c>
      <c r="G100" s="67">
        <f>SUM(H100,J100)</f>
        <v>0</v>
      </c>
      <c r="H100" s="1"/>
      <c r="I100" s="1"/>
      <c r="J100" s="32"/>
      <c r="K100" s="67">
        <f>SUM(L100,N100)</f>
        <v>0</v>
      </c>
      <c r="L100" s="1"/>
      <c r="M100" s="1"/>
      <c r="N100" s="32"/>
      <c r="O100" s="67">
        <f>SUM(P100,R100)</f>
        <v>0</v>
      </c>
      <c r="P100" s="1"/>
      <c r="Q100" s="1"/>
      <c r="R100" s="32"/>
    </row>
    <row r="101" spans="1:18" ht="34.5" customHeight="1">
      <c r="A101" s="8">
        <v>142</v>
      </c>
      <c r="B101" s="96" t="s">
        <v>59</v>
      </c>
      <c r="C101" s="39">
        <f>SUM(C103)</f>
        <v>-8.3</v>
      </c>
      <c r="D101" s="40">
        <f aca="true" t="shared" si="36" ref="D101:R101">SUM(D103)</f>
        <v>-8.3</v>
      </c>
      <c r="E101" s="40">
        <f t="shared" si="36"/>
        <v>0</v>
      </c>
      <c r="F101" s="35">
        <f t="shared" si="36"/>
        <v>0</v>
      </c>
      <c r="G101" s="39">
        <f t="shared" si="36"/>
        <v>-8.3</v>
      </c>
      <c r="H101" s="39">
        <f t="shared" si="36"/>
        <v>-8.3</v>
      </c>
      <c r="I101" s="39">
        <f t="shared" si="36"/>
        <v>0</v>
      </c>
      <c r="J101" s="39">
        <f t="shared" si="36"/>
        <v>0</v>
      </c>
      <c r="K101" s="39">
        <f t="shared" si="36"/>
        <v>0</v>
      </c>
      <c r="L101" s="40">
        <f t="shared" si="36"/>
        <v>0</v>
      </c>
      <c r="M101" s="40">
        <f t="shared" si="36"/>
        <v>0</v>
      </c>
      <c r="N101" s="35">
        <f t="shared" si="36"/>
        <v>0</v>
      </c>
      <c r="O101" s="39">
        <f t="shared" si="36"/>
        <v>0</v>
      </c>
      <c r="P101" s="40">
        <f t="shared" si="36"/>
        <v>0</v>
      </c>
      <c r="Q101" s="40">
        <f t="shared" si="36"/>
        <v>0</v>
      </c>
      <c r="R101" s="35">
        <f t="shared" si="36"/>
        <v>0</v>
      </c>
    </row>
    <row r="102" spans="1:18" ht="15" customHeight="1">
      <c r="A102" s="8">
        <v>143</v>
      </c>
      <c r="B102" s="91"/>
      <c r="C102" s="36">
        <f t="shared" si="29"/>
        <v>0</v>
      </c>
      <c r="D102" s="37">
        <f t="shared" si="30"/>
        <v>0</v>
      </c>
      <c r="E102" s="37">
        <f t="shared" si="31"/>
        <v>0</v>
      </c>
      <c r="F102" s="38">
        <f t="shared" si="32"/>
        <v>0</v>
      </c>
      <c r="G102" s="67"/>
      <c r="H102" s="1"/>
      <c r="I102" s="1"/>
      <c r="J102" s="32"/>
      <c r="K102" s="67"/>
      <c r="L102" s="1"/>
      <c r="M102" s="1"/>
      <c r="N102" s="32"/>
      <c r="O102" s="67"/>
      <c r="P102" s="1"/>
      <c r="Q102" s="1"/>
      <c r="R102" s="32"/>
    </row>
    <row r="103" spans="1:18" ht="12.75">
      <c r="A103" s="8">
        <v>144</v>
      </c>
      <c r="B103" s="79" t="s">
        <v>42</v>
      </c>
      <c r="C103" s="39">
        <f aca="true" t="shared" si="37" ref="C103:J103">SUM(C105:C106)</f>
        <v>-8.3</v>
      </c>
      <c r="D103" s="39">
        <f t="shared" si="37"/>
        <v>-8.3</v>
      </c>
      <c r="E103" s="39">
        <f t="shared" si="37"/>
        <v>0</v>
      </c>
      <c r="F103" s="39">
        <f t="shared" si="37"/>
        <v>0</v>
      </c>
      <c r="G103" s="66">
        <f t="shared" si="37"/>
        <v>-8.3</v>
      </c>
      <c r="H103" s="66">
        <f t="shared" si="37"/>
        <v>-8.3</v>
      </c>
      <c r="I103" s="66">
        <f t="shared" si="37"/>
        <v>0</v>
      </c>
      <c r="J103" s="66">
        <f t="shared" si="37"/>
        <v>0</v>
      </c>
      <c r="K103" s="66">
        <f>SUM(K104:K106)</f>
        <v>0</v>
      </c>
      <c r="L103" s="9">
        <f aca="true" t="shared" si="38" ref="L103:R103">SUM(K105:K106)</f>
        <v>0</v>
      </c>
      <c r="M103" s="9">
        <f t="shared" si="38"/>
        <v>0</v>
      </c>
      <c r="N103" s="31">
        <f t="shared" si="38"/>
        <v>0</v>
      </c>
      <c r="O103" s="66">
        <f t="shared" si="38"/>
        <v>0</v>
      </c>
      <c r="P103" s="9">
        <f t="shared" si="38"/>
        <v>0</v>
      </c>
      <c r="Q103" s="9">
        <f t="shared" si="38"/>
        <v>0</v>
      </c>
      <c r="R103" s="31">
        <f t="shared" si="38"/>
        <v>0</v>
      </c>
    </row>
    <row r="104" spans="1:18" ht="12.75">
      <c r="A104" s="8">
        <v>145</v>
      </c>
      <c r="B104" s="91"/>
      <c r="C104" s="36">
        <f t="shared" si="29"/>
        <v>0</v>
      </c>
      <c r="D104" s="37">
        <f t="shared" si="30"/>
        <v>0</v>
      </c>
      <c r="E104" s="37">
        <f t="shared" si="31"/>
        <v>0</v>
      </c>
      <c r="F104" s="38">
        <f t="shared" si="32"/>
        <v>0</v>
      </c>
      <c r="G104" s="67">
        <f>SUM(H104,J104)</f>
        <v>0</v>
      </c>
      <c r="H104" s="1"/>
      <c r="I104" s="1"/>
      <c r="J104" s="32"/>
      <c r="K104" s="67">
        <f>SUM(L104,N104)</f>
        <v>0</v>
      </c>
      <c r="L104" s="1"/>
      <c r="M104" s="1"/>
      <c r="N104" s="32"/>
      <c r="O104" s="67">
        <f>SUM(P104,R104)</f>
        <v>0</v>
      </c>
      <c r="P104" s="1"/>
      <c r="Q104" s="1"/>
      <c r="R104" s="32"/>
    </row>
    <row r="105" spans="1:18" ht="12.75">
      <c r="A105" s="8">
        <v>147</v>
      </c>
      <c r="B105" s="81" t="s">
        <v>0</v>
      </c>
      <c r="C105" s="36">
        <f t="shared" si="29"/>
        <v>-8.3</v>
      </c>
      <c r="D105" s="37">
        <f t="shared" si="30"/>
        <v>-8.3</v>
      </c>
      <c r="E105" s="37">
        <f t="shared" si="31"/>
        <v>0</v>
      </c>
      <c r="F105" s="38">
        <f t="shared" si="32"/>
        <v>0</v>
      </c>
      <c r="G105" s="67">
        <f>SUM(H105,J105)</f>
        <v>-8.3</v>
      </c>
      <c r="H105" s="1">
        <v>-8.3</v>
      </c>
      <c r="I105" s="1"/>
      <c r="J105" s="32"/>
      <c r="K105" s="67">
        <f>SUM(L105,N105)</f>
        <v>0</v>
      </c>
      <c r="L105" s="1"/>
      <c r="M105" s="1"/>
      <c r="N105" s="32"/>
      <c r="O105" s="67">
        <f>SUM(P105,R105)</f>
        <v>0</v>
      </c>
      <c r="P105" s="1"/>
      <c r="Q105" s="1"/>
      <c r="R105" s="32"/>
    </row>
    <row r="106" spans="1:18" ht="12.75">
      <c r="A106" s="8">
        <v>149</v>
      </c>
      <c r="B106" s="81"/>
      <c r="C106" s="36">
        <f t="shared" si="29"/>
        <v>0</v>
      </c>
      <c r="D106" s="37">
        <f t="shared" si="30"/>
        <v>0</v>
      </c>
      <c r="E106" s="37">
        <f t="shared" si="31"/>
        <v>0</v>
      </c>
      <c r="F106" s="38">
        <f t="shared" si="32"/>
        <v>0</v>
      </c>
      <c r="G106" s="67"/>
      <c r="H106" s="1"/>
      <c r="I106" s="1"/>
      <c r="J106" s="32"/>
      <c r="K106" s="67"/>
      <c r="L106" s="1"/>
      <c r="M106" s="1"/>
      <c r="N106" s="32"/>
      <c r="O106" s="67"/>
      <c r="P106" s="1"/>
      <c r="Q106" s="1"/>
      <c r="R106" s="32"/>
    </row>
    <row r="107" spans="1:18" ht="31.5">
      <c r="A107" s="8">
        <v>150</v>
      </c>
      <c r="B107" s="96" t="s">
        <v>49</v>
      </c>
      <c r="C107" s="39">
        <f>SUM(C110)</f>
        <v>-3.8</v>
      </c>
      <c r="D107" s="40">
        <f aca="true" t="shared" si="39" ref="D107:R107">SUM(D110)</f>
        <v>-3.8</v>
      </c>
      <c r="E107" s="40">
        <f t="shared" si="39"/>
        <v>-4.5</v>
      </c>
      <c r="F107" s="35">
        <f t="shared" si="39"/>
        <v>0</v>
      </c>
      <c r="G107" s="39">
        <f t="shared" si="39"/>
        <v>-7.8</v>
      </c>
      <c r="H107" s="40">
        <f t="shared" si="39"/>
        <v>-7.8</v>
      </c>
      <c r="I107" s="40">
        <f t="shared" si="39"/>
        <v>-4.5</v>
      </c>
      <c r="J107" s="35">
        <f t="shared" si="39"/>
        <v>0</v>
      </c>
      <c r="K107" s="39">
        <f t="shared" si="39"/>
        <v>0</v>
      </c>
      <c r="L107" s="40">
        <f t="shared" si="39"/>
        <v>0</v>
      </c>
      <c r="M107" s="40">
        <f t="shared" si="39"/>
        <v>0</v>
      </c>
      <c r="N107" s="35">
        <f t="shared" si="39"/>
        <v>0</v>
      </c>
      <c r="O107" s="39">
        <f t="shared" si="39"/>
        <v>4</v>
      </c>
      <c r="P107" s="40">
        <f t="shared" si="39"/>
        <v>4</v>
      </c>
      <c r="Q107" s="40">
        <f t="shared" si="39"/>
        <v>0</v>
      </c>
      <c r="R107" s="35">
        <f t="shared" si="39"/>
        <v>0</v>
      </c>
    </row>
    <row r="108" spans="1:18" ht="12.75">
      <c r="A108" s="8">
        <v>151</v>
      </c>
      <c r="B108" s="89"/>
      <c r="C108" s="36">
        <f t="shared" si="29"/>
        <v>0</v>
      </c>
      <c r="D108" s="37">
        <f t="shared" si="30"/>
        <v>0</v>
      </c>
      <c r="E108" s="37">
        <f t="shared" si="31"/>
        <v>0</v>
      </c>
      <c r="F108" s="38">
        <f t="shared" si="32"/>
        <v>0</v>
      </c>
      <c r="G108" s="68"/>
      <c r="H108" s="17"/>
      <c r="I108" s="9"/>
      <c r="J108" s="33"/>
      <c r="K108" s="68"/>
      <c r="L108" s="17"/>
      <c r="M108" s="9"/>
      <c r="N108" s="33"/>
      <c r="O108" s="68"/>
      <c r="P108" s="17"/>
      <c r="Q108" s="9"/>
      <c r="R108" s="33"/>
    </row>
    <row r="109" spans="1:18" ht="13.5" customHeight="1">
      <c r="A109" s="8">
        <v>152</v>
      </c>
      <c r="B109" s="77"/>
      <c r="C109" s="36">
        <f t="shared" si="29"/>
        <v>0</v>
      </c>
      <c r="D109" s="37">
        <f t="shared" si="30"/>
        <v>0</v>
      </c>
      <c r="E109" s="37">
        <f t="shared" si="31"/>
        <v>0</v>
      </c>
      <c r="F109" s="38">
        <f t="shared" si="32"/>
        <v>0</v>
      </c>
      <c r="G109" s="67"/>
      <c r="H109" s="1"/>
      <c r="I109" s="1"/>
      <c r="J109" s="32"/>
      <c r="K109" s="67"/>
      <c r="L109" s="1"/>
      <c r="M109" s="1"/>
      <c r="N109" s="32"/>
      <c r="O109" s="67"/>
      <c r="P109" s="1"/>
      <c r="Q109" s="1"/>
      <c r="R109" s="32"/>
    </row>
    <row r="110" spans="1:18" ht="12.75">
      <c r="A110" s="8">
        <v>153</v>
      </c>
      <c r="B110" s="83" t="s">
        <v>45</v>
      </c>
      <c r="C110" s="39">
        <f aca="true" t="shared" si="40" ref="C110:R110">SUM(C112:C117)</f>
        <v>-3.8</v>
      </c>
      <c r="D110" s="40">
        <f t="shared" si="40"/>
        <v>-3.8</v>
      </c>
      <c r="E110" s="40">
        <f t="shared" si="40"/>
        <v>-4.5</v>
      </c>
      <c r="F110" s="35">
        <f t="shared" si="40"/>
        <v>0</v>
      </c>
      <c r="G110" s="66">
        <f t="shared" si="40"/>
        <v>-7.8</v>
      </c>
      <c r="H110" s="9">
        <f t="shared" si="40"/>
        <v>-7.8</v>
      </c>
      <c r="I110" s="9">
        <f t="shared" si="40"/>
        <v>-4.5</v>
      </c>
      <c r="J110" s="31">
        <f t="shared" si="40"/>
        <v>0</v>
      </c>
      <c r="K110" s="66">
        <f t="shared" si="40"/>
        <v>0</v>
      </c>
      <c r="L110" s="9">
        <f t="shared" si="40"/>
        <v>0</v>
      </c>
      <c r="M110" s="9">
        <f t="shared" si="40"/>
        <v>0</v>
      </c>
      <c r="N110" s="31">
        <f t="shared" si="40"/>
        <v>0</v>
      </c>
      <c r="O110" s="66">
        <f t="shared" si="40"/>
        <v>4</v>
      </c>
      <c r="P110" s="9">
        <f t="shared" si="40"/>
        <v>4</v>
      </c>
      <c r="Q110" s="9">
        <f t="shared" si="40"/>
        <v>0</v>
      </c>
      <c r="R110" s="31">
        <f t="shared" si="40"/>
        <v>0</v>
      </c>
    </row>
    <row r="111" spans="1:18" ht="12.75">
      <c r="A111" s="8">
        <v>154</v>
      </c>
      <c r="B111" s="81"/>
      <c r="C111" s="36">
        <f t="shared" si="29"/>
        <v>0</v>
      </c>
      <c r="D111" s="37">
        <f t="shared" si="30"/>
        <v>0</v>
      </c>
      <c r="E111" s="37">
        <f t="shared" si="31"/>
        <v>0</v>
      </c>
      <c r="F111" s="38">
        <f t="shared" si="32"/>
        <v>0</v>
      </c>
      <c r="G111" s="67">
        <f aca="true" t="shared" si="41" ref="G111:G117">SUM(H111,J111)</f>
        <v>0</v>
      </c>
      <c r="H111" s="1"/>
      <c r="I111" s="1"/>
      <c r="J111" s="32"/>
      <c r="K111" s="67">
        <f aca="true" t="shared" si="42" ref="K111:K117">SUM(L111,N111)</f>
        <v>0</v>
      </c>
      <c r="L111" s="1"/>
      <c r="M111" s="1"/>
      <c r="N111" s="32"/>
      <c r="O111" s="67">
        <f aca="true" t="shared" si="43" ref="O111:O117">SUM(P111,R111)</f>
        <v>0</v>
      </c>
      <c r="P111" s="1"/>
      <c r="Q111" s="1"/>
      <c r="R111" s="32"/>
    </row>
    <row r="112" spans="1:18" ht="12.75">
      <c r="A112" s="8">
        <v>155</v>
      </c>
      <c r="B112" s="81" t="s">
        <v>85</v>
      </c>
      <c r="C112" s="36">
        <f t="shared" si="29"/>
        <v>-3.6</v>
      </c>
      <c r="D112" s="37">
        <f t="shared" si="30"/>
        <v>-3.6</v>
      </c>
      <c r="E112" s="37">
        <f t="shared" si="31"/>
        <v>-1.8</v>
      </c>
      <c r="F112" s="38">
        <f t="shared" si="32"/>
        <v>0</v>
      </c>
      <c r="G112" s="67">
        <f t="shared" si="41"/>
        <v>-3.6</v>
      </c>
      <c r="H112" s="1">
        <v>-3.6</v>
      </c>
      <c r="I112" s="1">
        <v>-1.8</v>
      </c>
      <c r="J112" s="32"/>
      <c r="K112" s="67">
        <f t="shared" si="42"/>
        <v>0</v>
      </c>
      <c r="L112" s="1"/>
      <c r="M112" s="1"/>
      <c r="N112" s="32"/>
      <c r="O112" s="67">
        <f t="shared" si="43"/>
        <v>0</v>
      </c>
      <c r="P112" s="1"/>
      <c r="Q112" s="1"/>
      <c r="R112" s="32"/>
    </row>
    <row r="113" spans="1:18" ht="12.75">
      <c r="A113" s="8">
        <v>156</v>
      </c>
      <c r="B113" s="81" t="s">
        <v>57</v>
      </c>
      <c r="C113" s="36">
        <f t="shared" si="29"/>
        <v>4</v>
      </c>
      <c r="D113" s="37">
        <f t="shared" si="30"/>
        <v>4</v>
      </c>
      <c r="E113" s="37">
        <f t="shared" si="31"/>
        <v>0</v>
      </c>
      <c r="F113" s="38">
        <f t="shared" si="32"/>
        <v>0</v>
      </c>
      <c r="G113" s="67">
        <f t="shared" si="41"/>
        <v>0</v>
      </c>
      <c r="H113" s="1"/>
      <c r="I113" s="1"/>
      <c r="J113" s="32"/>
      <c r="K113" s="67">
        <f t="shared" si="42"/>
        <v>0</v>
      </c>
      <c r="L113" s="1"/>
      <c r="M113" s="1"/>
      <c r="N113" s="32"/>
      <c r="O113" s="67">
        <f t="shared" si="43"/>
        <v>4</v>
      </c>
      <c r="P113" s="1">
        <v>4</v>
      </c>
      <c r="Q113" s="1"/>
      <c r="R113" s="32"/>
    </row>
    <row r="114" spans="1:18" ht="12.75">
      <c r="A114" s="8">
        <v>158</v>
      </c>
      <c r="B114" s="81" t="s">
        <v>56</v>
      </c>
      <c r="C114" s="36">
        <f aca="true" t="shared" si="44" ref="C114:C123">SUM(G114,K114,O114)</f>
        <v>-0.9</v>
      </c>
      <c r="D114" s="37">
        <f aca="true" t="shared" si="45" ref="D114:D123">SUM(H114,L114,P114)</f>
        <v>-0.9</v>
      </c>
      <c r="E114" s="37">
        <f aca="true" t="shared" si="46" ref="E114:E123">SUM(I114,M114,Q114)</f>
        <v>-0.7</v>
      </c>
      <c r="F114" s="38">
        <f aca="true" t="shared" si="47" ref="F114:F123">SUM(J114,N114,R114)</f>
        <v>0</v>
      </c>
      <c r="G114" s="67">
        <f t="shared" si="41"/>
        <v>-0.9</v>
      </c>
      <c r="H114" s="1">
        <v>-0.9</v>
      </c>
      <c r="I114" s="1">
        <v>-0.7</v>
      </c>
      <c r="J114" s="32"/>
      <c r="K114" s="67">
        <f t="shared" si="42"/>
        <v>0</v>
      </c>
      <c r="L114" s="1"/>
      <c r="M114" s="1"/>
      <c r="N114" s="32"/>
      <c r="O114" s="67">
        <f t="shared" si="43"/>
        <v>0</v>
      </c>
      <c r="P114" s="1"/>
      <c r="Q114" s="1"/>
      <c r="R114" s="32"/>
    </row>
    <row r="115" spans="1:18" ht="12.75">
      <c r="A115" s="8">
        <v>159</v>
      </c>
      <c r="B115" s="81" t="s">
        <v>58</v>
      </c>
      <c r="C115" s="36">
        <f t="shared" si="44"/>
        <v>-2</v>
      </c>
      <c r="D115" s="37">
        <f t="shared" si="45"/>
        <v>-2</v>
      </c>
      <c r="E115" s="37">
        <f t="shared" si="46"/>
        <v>-2</v>
      </c>
      <c r="F115" s="38">
        <f t="shared" si="47"/>
        <v>0</v>
      </c>
      <c r="G115" s="67">
        <f t="shared" si="41"/>
        <v>-2</v>
      </c>
      <c r="H115" s="1">
        <v>-2</v>
      </c>
      <c r="I115" s="1">
        <v>-2</v>
      </c>
      <c r="J115" s="32"/>
      <c r="K115" s="67">
        <f t="shared" si="42"/>
        <v>0</v>
      </c>
      <c r="L115" s="1"/>
      <c r="M115" s="1"/>
      <c r="N115" s="32"/>
      <c r="O115" s="67">
        <f t="shared" si="43"/>
        <v>0</v>
      </c>
      <c r="P115" s="1"/>
      <c r="Q115" s="1"/>
      <c r="R115" s="32"/>
    </row>
    <row r="116" spans="1:18" ht="12.75">
      <c r="A116" s="8">
        <v>160</v>
      </c>
      <c r="B116" s="93" t="s">
        <v>86</v>
      </c>
      <c r="C116" s="36">
        <f t="shared" si="44"/>
        <v>-1.3</v>
      </c>
      <c r="D116" s="37">
        <f t="shared" si="45"/>
        <v>-1.3</v>
      </c>
      <c r="E116" s="37">
        <f t="shared" si="46"/>
        <v>0</v>
      </c>
      <c r="F116" s="38">
        <f t="shared" si="47"/>
        <v>0</v>
      </c>
      <c r="G116" s="67">
        <f t="shared" si="41"/>
        <v>-1.3</v>
      </c>
      <c r="H116" s="1">
        <v>-1.3</v>
      </c>
      <c r="I116" s="1"/>
      <c r="J116" s="32"/>
      <c r="K116" s="67">
        <f t="shared" si="42"/>
        <v>0</v>
      </c>
      <c r="L116" s="1"/>
      <c r="M116" s="1"/>
      <c r="N116" s="32"/>
      <c r="O116" s="67">
        <f t="shared" si="43"/>
        <v>0</v>
      </c>
      <c r="P116" s="1"/>
      <c r="Q116" s="1"/>
      <c r="R116" s="32"/>
    </row>
    <row r="117" spans="1:18" ht="12.75">
      <c r="A117" s="8">
        <v>165</v>
      </c>
      <c r="B117" s="92"/>
      <c r="C117" s="36">
        <f t="shared" si="44"/>
        <v>0</v>
      </c>
      <c r="D117" s="37">
        <f t="shared" si="45"/>
        <v>0</v>
      </c>
      <c r="E117" s="37">
        <f t="shared" si="46"/>
        <v>0</v>
      </c>
      <c r="F117" s="38">
        <f t="shared" si="47"/>
        <v>0</v>
      </c>
      <c r="G117" s="67">
        <f t="shared" si="41"/>
        <v>0</v>
      </c>
      <c r="H117" s="1"/>
      <c r="I117" s="1"/>
      <c r="J117" s="32"/>
      <c r="K117" s="67">
        <f t="shared" si="42"/>
        <v>0</v>
      </c>
      <c r="L117" s="1"/>
      <c r="M117" s="1"/>
      <c r="N117" s="32"/>
      <c r="O117" s="67">
        <f t="shared" si="43"/>
        <v>0</v>
      </c>
      <c r="P117" s="1"/>
      <c r="Q117" s="1"/>
      <c r="R117" s="32"/>
    </row>
    <row r="118" spans="1:18" ht="47.25">
      <c r="A118" s="72">
        <v>173</v>
      </c>
      <c r="B118" s="96" t="s">
        <v>26</v>
      </c>
      <c r="C118" s="36">
        <f>SUM(C120)</f>
        <v>-0.7</v>
      </c>
      <c r="D118" s="37">
        <f aca="true" t="shared" si="48" ref="D118:R118">SUM(D120)</f>
        <v>-0.7</v>
      </c>
      <c r="E118" s="37">
        <f t="shared" si="48"/>
        <v>0</v>
      </c>
      <c r="F118" s="38">
        <f t="shared" si="48"/>
        <v>0</v>
      </c>
      <c r="G118" s="36">
        <f t="shared" si="48"/>
        <v>-0.7</v>
      </c>
      <c r="H118" s="37">
        <f t="shared" si="48"/>
        <v>-0.7</v>
      </c>
      <c r="I118" s="37">
        <f t="shared" si="48"/>
        <v>0</v>
      </c>
      <c r="J118" s="38">
        <f t="shared" si="48"/>
        <v>0</v>
      </c>
      <c r="K118" s="36">
        <f t="shared" si="48"/>
        <v>0</v>
      </c>
      <c r="L118" s="37">
        <f t="shared" si="48"/>
        <v>0</v>
      </c>
      <c r="M118" s="37">
        <f t="shared" si="48"/>
        <v>0</v>
      </c>
      <c r="N118" s="38">
        <f t="shared" si="48"/>
        <v>0</v>
      </c>
      <c r="O118" s="36">
        <f t="shared" si="48"/>
        <v>0</v>
      </c>
      <c r="P118" s="37">
        <f t="shared" si="48"/>
        <v>0</v>
      </c>
      <c r="Q118" s="37">
        <f t="shared" si="48"/>
        <v>0</v>
      </c>
      <c r="R118" s="38">
        <f t="shared" si="48"/>
        <v>0</v>
      </c>
    </row>
    <row r="119" spans="1:18" ht="13.5" customHeight="1">
      <c r="A119" s="72">
        <v>174</v>
      </c>
      <c r="B119" s="77"/>
      <c r="C119" s="36"/>
      <c r="D119" s="37"/>
      <c r="E119" s="37"/>
      <c r="F119" s="38"/>
      <c r="G119" s="67"/>
      <c r="H119" s="1"/>
      <c r="I119" s="1"/>
      <c r="J119" s="32"/>
      <c r="K119" s="67"/>
      <c r="L119" s="1"/>
      <c r="M119" s="1"/>
      <c r="N119" s="32"/>
      <c r="O119" s="67"/>
      <c r="P119" s="1"/>
      <c r="Q119" s="1"/>
      <c r="R119" s="32"/>
    </row>
    <row r="120" spans="1:18" ht="12.75">
      <c r="A120" s="8">
        <v>175</v>
      </c>
      <c r="B120" s="87" t="s">
        <v>43</v>
      </c>
      <c r="C120" s="39">
        <f aca="true" t="shared" si="49" ref="C120:J120">SUM(C121:C123)</f>
        <v>-0.7</v>
      </c>
      <c r="D120" s="39">
        <f t="shared" si="49"/>
        <v>-0.7</v>
      </c>
      <c r="E120" s="39">
        <f t="shared" si="49"/>
        <v>0</v>
      </c>
      <c r="F120" s="39">
        <f t="shared" si="49"/>
        <v>0</v>
      </c>
      <c r="G120" s="66">
        <f t="shared" si="49"/>
        <v>-0.7</v>
      </c>
      <c r="H120" s="66">
        <f t="shared" si="49"/>
        <v>-0.7</v>
      </c>
      <c r="I120" s="66">
        <f t="shared" si="49"/>
        <v>0</v>
      </c>
      <c r="J120" s="66">
        <f t="shared" si="49"/>
        <v>0</v>
      </c>
      <c r="K120" s="66">
        <f aca="true" t="shared" si="50" ref="K120:R120">SUM(K122)</f>
        <v>0</v>
      </c>
      <c r="L120" s="9">
        <f t="shared" si="50"/>
        <v>0</v>
      </c>
      <c r="M120" s="9">
        <f t="shared" si="50"/>
        <v>0</v>
      </c>
      <c r="N120" s="31">
        <f t="shared" si="50"/>
        <v>0</v>
      </c>
      <c r="O120" s="66">
        <f t="shared" si="50"/>
        <v>0</v>
      </c>
      <c r="P120" s="9">
        <f t="shared" si="50"/>
        <v>0</v>
      </c>
      <c r="Q120" s="9">
        <f t="shared" si="50"/>
        <v>0</v>
      </c>
      <c r="R120" s="31">
        <f t="shared" si="50"/>
        <v>0</v>
      </c>
    </row>
    <row r="121" spans="1:18" ht="12.75">
      <c r="A121" s="8">
        <v>176</v>
      </c>
      <c r="B121" s="81"/>
      <c r="C121" s="36">
        <f t="shared" si="44"/>
        <v>0</v>
      </c>
      <c r="D121" s="37">
        <f t="shared" si="45"/>
        <v>0</v>
      </c>
      <c r="E121" s="37">
        <f t="shared" si="46"/>
        <v>0</v>
      </c>
      <c r="F121" s="38">
        <f t="shared" si="47"/>
        <v>0</v>
      </c>
      <c r="G121" s="67">
        <f>SUM(H121,J121)</f>
        <v>0</v>
      </c>
      <c r="H121" s="1"/>
      <c r="I121" s="1"/>
      <c r="J121" s="32"/>
      <c r="K121" s="67">
        <f>SUM(L121,N121)</f>
        <v>0</v>
      </c>
      <c r="L121" s="1"/>
      <c r="M121" s="1"/>
      <c r="N121" s="32"/>
      <c r="O121" s="67">
        <f>SUM(P121,R121)</f>
        <v>0</v>
      </c>
      <c r="P121" s="1"/>
      <c r="Q121" s="1"/>
      <c r="R121" s="32"/>
    </row>
    <row r="122" spans="1:18" ht="25.5">
      <c r="A122" s="8">
        <v>177</v>
      </c>
      <c r="B122" s="82" t="s">
        <v>27</v>
      </c>
      <c r="C122" s="36">
        <f t="shared" si="44"/>
        <v>-0.7</v>
      </c>
      <c r="D122" s="37">
        <f t="shared" si="45"/>
        <v>-0.7</v>
      </c>
      <c r="E122" s="37">
        <f t="shared" si="46"/>
        <v>0</v>
      </c>
      <c r="F122" s="38">
        <f t="shared" si="47"/>
        <v>0</v>
      </c>
      <c r="G122" s="67">
        <f>SUM(H122,J122)</f>
        <v>-0.7</v>
      </c>
      <c r="H122" s="1">
        <v>-0.7</v>
      </c>
      <c r="I122" s="1"/>
      <c r="J122" s="32"/>
      <c r="K122" s="67">
        <f>SUM(L122,N122)</f>
        <v>0</v>
      </c>
      <c r="L122" s="1"/>
      <c r="M122" s="1"/>
      <c r="N122" s="32"/>
      <c r="O122" s="67">
        <f>SUM(P122,R122)</f>
        <v>0</v>
      </c>
      <c r="P122" s="1"/>
      <c r="Q122" s="1"/>
      <c r="R122" s="32"/>
    </row>
    <row r="123" spans="1:18" ht="38.25">
      <c r="A123" s="8">
        <v>178</v>
      </c>
      <c r="B123" s="99" t="s">
        <v>94</v>
      </c>
      <c r="C123" s="36">
        <f t="shared" si="44"/>
        <v>0</v>
      </c>
      <c r="D123" s="37">
        <f t="shared" si="45"/>
        <v>0</v>
      </c>
      <c r="E123" s="37">
        <f t="shared" si="46"/>
        <v>0</v>
      </c>
      <c r="F123" s="38">
        <f t="shared" si="47"/>
        <v>0</v>
      </c>
      <c r="G123" s="67">
        <f>SUM(H123,J123)</f>
        <v>0</v>
      </c>
      <c r="H123" s="1"/>
      <c r="I123" s="1"/>
      <c r="J123" s="32"/>
      <c r="K123" s="67">
        <f>SUM(L123,N123)</f>
        <v>0</v>
      </c>
      <c r="L123" s="1"/>
      <c r="M123" s="1"/>
      <c r="N123" s="32"/>
      <c r="O123" s="67">
        <f>SUM(P123,R123)</f>
        <v>0</v>
      </c>
      <c r="P123" s="1"/>
      <c r="Q123" s="1"/>
      <c r="R123" s="32"/>
    </row>
    <row r="124" spans="1:18" ht="21" customHeight="1" thickBot="1">
      <c r="A124" s="8">
        <v>179</v>
      </c>
      <c r="B124" s="94" t="s">
        <v>60</v>
      </c>
      <c r="C124" s="95">
        <f aca="true" t="shared" si="51" ref="C124:R124">SUM(C118,C107,C101,C83,C78,C70,C60,C43,C14)</f>
        <v>170</v>
      </c>
      <c r="D124" s="95">
        <f t="shared" si="51"/>
        <v>150.70000000000002</v>
      </c>
      <c r="E124" s="95">
        <f t="shared" si="51"/>
        <v>-87.51</v>
      </c>
      <c r="F124" s="95">
        <f t="shared" si="51"/>
        <v>19.3</v>
      </c>
      <c r="G124" s="95">
        <f t="shared" si="51"/>
        <v>28</v>
      </c>
      <c r="H124" s="95">
        <f t="shared" si="51"/>
        <v>8.70000000000001</v>
      </c>
      <c r="I124" s="95">
        <f t="shared" si="51"/>
        <v>-35.53</v>
      </c>
      <c r="J124" s="95">
        <f t="shared" si="51"/>
        <v>19.3</v>
      </c>
      <c r="K124" s="95">
        <f t="shared" si="51"/>
        <v>138</v>
      </c>
      <c r="L124" s="95">
        <f t="shared" si="51"/>
        <v>138</v>
      </c>
      <c r="M124" s="95">
        <f t="shared" si="51"/>
        <v>-70.08000000000001</v>
      </c>
      <c r="N124" s="95">
        <f t="shared" si="51"/>
        <v>0</v>
      </c>
      <c r="O124" s="95">
        <f t="shared" si="51"/>
        <v>4</v>
      </c>
      <c r="P124" s="95">
        <f t="shared" si="51"/>
        <v>4</v>
      </c>
      <c r="Q124" s="95">
        <f t="shared" si="51"/>
        <v>18.1</v>
      </c>
      <c r="R124" s="95">
        <f t="shared" si="51"/>
        <v>0</v>
      </c>
    </row>
    <row r="125" spans="1:8" ht="15.75">
      <c r="A125" s="8"/>
      <c r="B125" s="70"/>
      <c r="C125" s="18"/>
      <c r="D125" s="18"/>
      <c r="E125" s="18"/>
      <c r="F125" s="18"/>
      <c r="G125" s="16"/>
      <c r="H125" s="16"/>
    </row>
    <row r="126" spans="1:8" ht="15.75">
      <c r="A126" s="10"/>
      <c r="B126" s="18"/>
      <c r="C126" s="18"/>
      <c r="D126" s="18"/>
      <c r="E126" s="18"/>
      <c r="F126" s="18"/>
      <c r="G126" s="16"/>
      <c r="H126" s="16"/>
    </row>
    <row r="127" spans="1:6" ht="12.75">
      <c r="A127" s="1" t="s">
        <v>87</v>
      </c>
      <c r="B127" s="10" t="s">
        <v>37</v>
      </c>
      <c r="C127" s="10"/>
      <c r="D127" s="10"/>
      <c r="E127" s="10"/>
      <c r="F127" s="10"/>
    </row>
    <row r="128" spans="1:6" ht="12.75">
      <c r="A128" s="19"/>
      <c r="B128" s="10"/>
      <c r="C128" s="10"/>
      <c r="D128" s="10"/>
      <c r="E128" s="10"/>
      <c r="F128" s="10"/>
    </row>
    <row r="129" spans="1:6" ht="12.75">
      <c r="A129" s="69" t="s">
        <v>88</v>
      </c>
      <c r="B129" s="10" t="s">
        <v>89</v>
      </c>
      <c r="C129" s="10"/>
      <c r="D129" s="10"/>
      <c r="E129" s="10"/>
      <c r="F129" s="10"/>
    </row>
    <row r="130" spans="1:6" ht="12.75">
      <c r="A130" s="19"/>
      <c r="B130" s="10"/>
      <c r="C130" s="10"/>
      <c r="D130" s="10"/>
      <c r="E130" s="10"/>
      <c r="F130" s="10"/>
    </row>
    <row r="131" spans="1:6" ht="12.75">
      <c r="A131" s="69" t="s">
        <v>90</v>
      </c>
      <c r="B131" s="10" t="s">
        <v>91</v>
      </c>
      <c r="C131" s="10"/>
      <c r="D131" s="10"/>
      <c r="E131" s="10"/>
      <c r="F131" s="10"/>
    </row>
    <row r="132" spans="1:6" ht="12.75">
      <c r="A132" s="10"/>
      <c r="B132" s="10"/>
      <c r="C132" s="10"/>
      <c r="D132" s="10"/>
      <c r="E132" s="10"/>
      <c r="F132" s="10"/>
    </row>
    <row r="133" spans="1:6" ht="12.75">
      <c r="A133" s="10"/>
      <c r="B133" s="10"/>
      <c r="C133" s="10"/>
      <c r="D133" s="10"/>
      <c r="E133" s="10"/>
      <c r="F133" s="10"/>
    </row>
    <row r="134" spans="1:6" ht="12.75">
      <c r="A134" s="10"/>
      <c r="B134" s="10"/>
      <c r="C134" s="10"/>
      <c r="D134" s="10"/>
      <c r="E134" s="10"/>
      <c r="F134" s="10"/>
    </row>
    <row r="135" spans="1:6" ht="12.75">
      <c r="A135" s="10"/>
      <c r="B135" s="10"/>
      <c r="C135" s="10"/>
      <c r="D135" s="10"/>
      <c r="E135" s="10"/>
      <c r="F135" s="10"/>
    </row>
    <row r="136" spans="1:6" ht="12.75">
      <c r="A136" s="10"/>
      <c r="B136" s="10"/>
      <c r="C136" s="10"/>
      <c r="D136" s="10"/>
      <c r="E136" s="10"/>
      <c r="F136" s="10"/>
    </row>
    <row r="137" spans="1:6" ht="12.75">
      <c r="A137" s="10"/>
      <c r="B137" s="10"/>
      <c r="C137" s="10"/>
      <c r="D137" s="10"/>
      <c r="E137" s="10"/>
      <c r="F137" s="10"/>
    </row>
    <row r="138" spans="1:6" ht="12.75">
      <c r="A138" s="10"/>
      <c r="B138" s="10"/>
      <c r="C138" s="10"/>
      <c r="D138" s="10"/>
      <c r="E138" s="10"/>
      <c r="F138" s="10"/>
    </row>
    <row r="139" spans="1:6" ht="12.75">
      <c r="A139" s="10"/>
      <c r="B139" s="10"/>
      <c r="C139" s="10"/>
      <c r="D139" s="10"/>
      <c r="E139" s="10"/>
      <c r="F139" s="10"/>
    </row>
    <row r="140" spans="1:6" ht="12.75">
      <c r="A140" s="10"/>
      <c r="B140" s="10"/>
      <c r="C140" s="10"/>
      <c r="D140" s="10"/>
      <c r="E140" s="10"/>
      <c r="F140" s="10"/>
    </row>
    <row r="141" spans="1:6" ht="12.75">
      <c r="A141" s="10"/>
      <c r="B141" s="10"/>
      <c r="C141" s="10"/>
      <c r="D141" s="10"/>
      <c r="E141" s="10"/>
      <c r="F141" s="10"/>
    </row>
    <row r="142" spans="1:6" ht="12.75">
      <c r="A142" s="10"/>
      <c r="B142" s="10"/>
      <c r="C142" s="10"/>
      <c r="D142" s="10"/>
      <c r="E142" s="10"/>
      <c r="F142" s="10"/>
    </row>
    <row r="143" spans="1:6" ht="12.75">
      <c r="A143" s="10"/>
      <c r="B143" s="10"/>
      <c r="C143" s="10"/>
      <c r="D143" s="10"/>
      <c r="E143" s="10"/>
      <c r="F143" s="10"/>
    </row>
    <row r="144" spans="1:6" ht="12.75">
      <c r="A144" s="10"/>
      <c r="B144" s="10"/>
      <c r="C144" s="10"/>
      <c r="D144" s="10"/>
      <c r="E144" s="10"/>
      <c r="F144" s="10"/>
    </row>
    <row r="145" spans="1:6" ht="12.75">
      <c r="A145" s="10"/>
      <c r="B145" s="10"/>
      <c r="C145" s="10"/>
      <c r="D145" s="10"/>
      <c r="E145" s="10"/>
      <c r="F145" s="10"/>
    </row>
    <row r="146" spans="1:6" ht="12.75">
      <c r="A146" s="10"/>
      <c r="B146" s="10"/>
      <c r="C146" s="10"/>
      <c r="D146" s="10"/>
      <c r="E146" s="10"/>
      <c r="F146" s="10"/>
    </row>
    <row r="147" spans="1:6" ht="12.75">
      <c r="A147" s="10"/>
      <c r="B147" s="10"/>
      <c r="C147" s="10"/>
      <c r="D147" s="10"/>
      <c r="E147" s="10"/>
      <c r="F147" s="10"/>
    </row>
    <row r="148" spans="1:6" ht="12.75">
      <c r="A148" s="10"/>
      <c r="B148" s="10"/>
      <c r="C148" s="10"/>
      <c r="D148" s="10"/>
      <c r="E148" s="10"/>
      <c r="F148" s="10"/>
    </row>
    <row r="149" spans="1:6" ht="12.75">
      <c r="A149" s="10"/>
      <c r="B149" s="10"/>
      <c r="C149" s="10"/>
      <c r="D149" s="10"/>
      <c r="E149" s="10"/>
      <c r="F149" s="10"/>
    </row>
    <row r="150" spans="1:6" ht="12.75">
      <c r="A150" s="10"/>
      <c r="B150" s="10"/>
      <c r="C150" s="10"/>
      <c r="D150" s="10"/>
      <c r="E150" s="10"/>
      <c r="F150" s="10"/>
    </row>
    <row r="151" spans="1:6" ht="12.75">
      <c r="A151" s="10"/>
      <c r="B151" s="10"/>
      <c r="C151" s="10"/>
      <c r="D151" s="10"/>
      <c r="E151" s="10"/>
      <c r="F151" s="10"/>
    </row>
    <row r="152" spans="1:6" ht="12.75">
      <c r="A152" s="10"/>
      <c r="B152" s="10"/>
      <c r="C152" s="10"/>
      <c r="D152" s="10"/>
      <c r="E152" s="10"/>
      <c r="F152" s="10"/>
    </row>
    <row r="153" spans="1:6" ht="12.75">
      <c r="A153" s="10"/>
      <c r="B153" s="10"/>
      <c r="C153" s="10"/>
      <c r="D153" s="10"/>
      <c r="E153" s="10"/>
      <c r="F153" s="10"/>
    </row>
    <row r="154" spans="1:6" ht="12.75">
      <c r="A154" s="10"/>
      <c r="B154" s="10"/>
      <c r="C154" s="10"/>
      <c r="D154" s="10"/>
      <c r="E154" s="10"/>
      <c r="F154" s="10"/>
    </row>
    <row r="155" spans="1:6" ht="12.75">
      <c r="A155" s="10"/>
      <c r="B155" s="10"/>
      <c r="C155" s="10"/>
      <c r="D155" s="10"/>
      <c r="E155" s="10"/>
      <c r="F155" s="10"/>
    </row>
    <row r="156" spans="1:6" ht="12.75">
      <c r="A156" s="10"/>
      <c r="B156" s="10"/>
      <c r="C156" s="10"/>
      <c r="D156" s="10"/>
      <c r="E156" s="10"/>
      <c r="F156" s="10"/>
    </row>
    <row r="157" spans="1:6" ht="12.75">
      <c r="A157" s="10"/>
      <c r="B157" s="10"/>
      <c r="C157" s="10"/>
      <c r="D157" s="10"/>
      <c r="E157" s="10"/>
      <c r="F157" s="10"/>
    </row>
    <row r="158" spans="1:6" ht="12.75">
      <c r="A158" s="10"/>
      <c r="B158" s="10"/>
      <c r="C158" s="10"/>
      <c r="D158" s="10"/>
      <c r="E158" s="10"/>
      <c r="F158" s="10"/>
    </row>
    <row r="159" spans="1:6" ht="12.75">
      <c r="A159" s="10"/>
      <c r="B159" s="10"/>
      <c r="C159" s="10"/>
      <c r="D159" s="10"/>
      <c r="E159" s="10"/>
      <c r="F159" s="10"/>
    </row>
    <row r="160" spans="1:6" ht="12.75">
      <c r="A160" s="10"/>
      <c r="B160" s="10"/>
      <c r="C160" s="10"/>
      <c r="D160" s="10"/>
      <c r="E160" s="10"/>
      <c r="F160" s="10"/>
    </row>
    <row r="161" spans="1:6" ht="12.75">
      <c r="A161" s="10"/>
      <c r="B161" s="10"/>
      <c r="C161" s="10"/>
      <c r="D161" s="10"/>
      <c r="E161" s="10"/>
      <c r="F161" s="10"/>
    </row>
    <row r="162" spans="1:6" ht="12.75">
      <c r="A162" s="10"/>
      <c r="B162" s="10"/>
      <c r="C162" s="10"/>
      <c r="D162" s="10"/>
      <c r="E162" s="10"/>
      <c r="F162" s="10"/>
    </row>
    <row r="163" spans="1:6" ht="12.75">
      <c r="A163" s="10"/>
      <c r="B163" s="10"/>
      <c r="C163" s="10"/>
      <c r="D163" s="10"/>
      <c r="E163" s="10"/>
      <c r="F163" s="10"/>
    </row>
    <row r="164" spans="1:6" ht="12.75">
      <c r="A164" s="10"/>
      <c r="B164" s="10"/>
      <c r="C164" s="10"/>
      <c r="D164" s="10"/>
      <c r="E164" s="10"/>
      <c r="F164" s="10"/>
    </row>
    <row r="165" spans="1:6" ht="12.75">
      <c r="A165" s="10"/>
      <c r="B165" s="10"/>
      <c r="C165" s="10"/>
      <c r="D165" s="10"/>
      <c r="E165" s="10"/>
      <c r="F165" s="10"/>
    </row>
    <row r="166" spans="1:6" ht="12.75">
      <c r="A166" s="10"/>
      <c r="B166" s="10"/>
      <c r="C166" s="10"/>
      <c r="D166" s="10"/>
      <c r="E166" s="10"/>
      <c r="F166" s="10"/>
    </row>
    <row r="167" spans="1:6" ht="12.75">
      <c r="A167" s="10"/>
      <c r="B167" s="10"/>
      <c r="C167" s="10"/>
      <c r="D167" s="10"/>
      <c r="E167" s="10"/>
      <c r="F167" s="10"/>
    </row>
    <row r="168" spans="1:6" ht="12.75">
      <c r="A168" s="10"/>
      <c r="B168" s="10"/>
      <c r="C168" s="10"/>
      <c r="D168" s="10"/>
      <c r="E168" s="10"/>
      <c r="F168" s="10"/>
    </row>
    <row r="169" spans="1:6" ht="12.75">
      <c r="A169" s="10"/>
      <c r="B169" s="10"/>
      <c r="C169" s="10"/>
      <c r="D169" s="10"/>
      <c r="E169" s="10"/>
      <c r="F169" s="10"/>
    </row>
    <row r="170" spans="1:6" ht="12.75">
      <c r="A170" s="10"/>
      <c r="B170" s="10"/>
      <c r="C170" s="10"/>
      <c r="D170" s="10"/>
      <c r="E170" s="10"/>
      <c r="F170" s="10"/>
    </row>
    <row r="171" spans="1:6" ht="12.75">
      <c r="A171" s="10"/>
      <c r="B171" s="10"/>
      <c r="C171" s="10"/>
      <c r="D171" s="10"/>
      <c r="E171" s="10"/>
      <c r="F171" s="10"/>
    </row>
    <row r="172" spans="1:6" ht="12.75">
      <c r="A172" s="10"/>
      <c r="B172" s="10"/>
      <c r="C172" s="10"/>
      <c r="D172" s="10"/>
      <c r="E172" s="10"/>
      <c r="F172" s="10"/>
    </row>
    <row r="173" spans="1:6" ht="12.75">
      <c r="A173" s="10"/>
      <c r="B173" s="10"/>
      <c r="C173" s="10"/>
      <c r="D173" s="10"/>
      <c r="E173" s="10"/>
      <c r="F173" s="10"/>
    </row>
    <row r="174" spans="1:6" ht="12.75">
      <c r="A174" s="10"/>
      <c r="B174" s="11"/>
      <c r="C174" s="10"/>
      <c r="D174" s="10"/>
      <c r="E174" s="10"/>
      <c r="F174" s="10"/>
    </row>
    <row r="175" spans="1:6" ht="12.75">
      <c r="A175" s="10"/>
      <c r="B175" s="10"/>
      <c r="C175" s="10"/>
      <c r="D175" s="10"/>
      <c r="E175" s="10"/>
      <c r="F175" s="10"/>
    </row>
    <row r="176" spans="1:6" ht="12.75">
      <c r="A176" s="10"/>
      <c r="B176" s="10"/>
      <c r="C176" s="10"/>
      <c r="D176" s="10"/>
      <c r="E176" s="10"/>
      <c r="F176" s="10"/>
    </row>
    <row r="177" spans="1:6" ht="12.75">
      <c r="A177" s="10"/>
      <c r="B177" s="10"/>
      <c r="C177" s="10"/>
      <c r="D177" s="10"/>
      <c r="E177" s="10"/>
      <c r="F177" s="10"/>
    </row>
  </sheetData>
  <printOptions/>
  <pageMargins left="0.75" right="0.75" top="1" bottom="1" header="0.5" footer="0.5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RutaF</dc:creator>
  <cp:keywords/>
  <dc:description/>
  <cp:lastModifiedBy>Comp</cp:lastModifiedBy>
  <cp:lastPrinted>2011-12-14T12:20:50Z</cp:lastPrinted>
  <dcterms:created xsi:type="dcterms:W3CDTF">2007-01-03T15:43:14Z</dcterms:created>
  <dcterms:modified xsi:type="dcterms:W3CDTF">2011-12-19T07:15:19Z</dcterms:modified>
  <cp:category/>
  <cp:version/>
  <cp:contentType/>
  <cp:contentStatus/>
</cp:coreProperties>
</file>