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<sst xmlns="http://schemas.openxmlformats.org/spreadsheetml/2006/main" count="82" uniqueCount="75">
  <si>
    <t>VISO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</si>
  <si>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</si>
  <si>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</si>
  <si>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</si>
  <si>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</si>
  <si>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</si>
  <si>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</si>
  <si>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</si>
  <si>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kodas</t>
  </si>
  <si>
    <t>amos</t>
  </si>
  <si>
    <t>Progr</t>
  </si>
  <si>
    <t>Viso</t>
  </si>
  <si>
    <t xml:space="preserve"> viso</t>
  </si>
  <si>
    <t>Asignavimų valdytojai/ Valstybinės funkcijos</t>
  </si>
  <si>
    <t>Finansa-</t>
  </si>
  <si>
    <t>vimo</t>
  </si>
  <si>
    <t>šaltinis</t>
  </si>
  <si>
    <t>01.</t>
  </si>
  <si>
    <t>Paskolos</t>
  </si>
  <si>
    <t>Palūkanos</t>
  </si>
  <si>
    <t>sprendimo Nr. T-</t>
  </si>
  <si>
    <t>Socialinės pašalpos</t>
  </si>
  <si>
    <t>7 priedas</t>
  </si>
  <si>
    <t>07.</t>
  </si>
  <si>
    <t>10.</t>
  </si>
  <si>
    <t>2015 m.vasario 10 d.</t>
  </si>
  <si>
    <t xml:space="preserve">             PAGĖGIŲ SAVIVALDYBĖS 2015 METŲ VALSTYBĖS BIUDŽETO BENDROSIOS DOTACIJOS </t>
  </si>
  <si>
    <t xml:space="preserve">                   KOMPENSACIJA ĮSISKOLINIMŲ DENGIMUI IR IR PASKOLŲ GRĄŽINIMUI</t>
  </si>
  <si>
    <t>I. Valdymo tobulinimo programa</t>
  </si>
  <si>
    <t>Polit.pasitikėjimo valstyb.tarnautojai</t>
  </si>
  <si>
    <t>Administracija</t>
  </si>
  <si>
    <t xml:space="preserve">Pagėgių seniūnija </t>
  </si>
  <si>
    <t xml:space="preserve">Stoniškių seniūnija </t>
  </si>
  <si>
    <t>Vilkyškių seniūnija</t>
  </si>
  <si>
    <t xml:space="preserve">Lumpėnų seniūnija </t>
  </si>
  <si>
    <t xml:space="preserve">Natkiškių seniūnija </t>
  </si>
  <si>
    <t>(eurai)</t>
  </si>
  <si>
    <t>II.Ugdymo užtikrinimo programa</t>
  </si>
  <si>
    <t>Lopšelis darželis</t>
  </si>
  <si>
    <t>Pagėgių pradinė mokykla</t>
  </si>
  <si>
    <t>Piktupėnų pagrindinė mokykla</t>
  </si>
  <si>
    <t>Stoniškių  pagrindinė mokykla</t>
  </si>
  <si>
    <t>Natkiškių Z.Petraitienės  pagrindinė mokykla</t>
  </si>
  <si>
    <t>Pagėgių Algimanto Mackaus gimnazija</t>
  </si>
  <si>
    <t>Moksleivių pavežėjimas</t>
  </si>
  <si>
    <t>V.Aplinkos gerinimo programa</t>
  </si>
  <si>
    <t>Savivaldybės ūkio priežiūra</t>
  </si>
  <si>
    <t>Pagėgių sav. Vilkyškių Johaneso Babrovskio gimnazijos Lumpėnų Enzio Jagomasto pagrindinio ugdymo skyrius</t>
  </si>
  <si>
    <t>Vilkyškių Johaneso Bobrovskio gimnazija</t>
  </si>
  <si>
    <t>Stoniškių pagrindinės mokyklos Šilgalių mokykla -daugiafunkcinis centras</t>
  </si>
  <si>
    <t>III.Kultūros,turizmo ir sporto plėtotės programa</t>
  </si>
  <si>
    <t>Viešoji biblioteka</t>
  </si>
  <si>
    <t>M.Jankaus muziejus</t>
  </si>
  <si>
    <t>Kultūros centras</t>
  </si>
  <si>
    <t>Pagėgių seniūnijos sanitarija</t>
  </si>
  <si>
    <t>Stoniškių seniūnijos sanitarija</t>
  </si>
  <si>
    <t>Vilkyškių seniūnijos sanitarija</t>
  </si>
  <si>
    <t>Lumpėnų seniūnijos sanitarija</t>
  </si>
  <si>
    <t>Natkiškių seniūnijos sanitarija</t>
  </si>
  <si>
    <t>Pagėgių seniūnijos gatvių apšvietimas</t>
  </si>
  <si>
    <t>Lumpėnų seniūnijos gatvių apšvietimas</t>
  </si>
  <si>
    <t>Natkiškių seniūnijos gatvių apšvietimas</t>
  </si>
  <si>
    <t>Lengvatinis pavežėjimas</t>
  </si>
  <si>
    <t>IV.Strateginio ,teritorijų planavimo, investicijų ir projektų valdymo programa</t>
  </si>
  <si>
    <t>02.</t>
  </si>
  <si>
    <t>09.</t>
  </si>
  <si>
    <t>04.</t>
  </si>
  <si>
    <t>06.</t>
  </si>
  <si>
    <t>08.</t>
  </si>
  <si>
    <t>03.</t>
  </si>
  <si>
    <t>05.</t>
  </si>
  <si>
    <t>VII.Socialinės paramos įgyvendinimo ir sveikatos priežiūros programa</t>
  </si>
  <si>
    <t>Meno ir sporto mokykla</t>
  </si>
  <si>
    <t>Projektų rengimas ir įgyvendinimas</t>
  </si>
  <si>
    <t>143/1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</si>
</sst>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9" xfId="0" applyFont="1" applyFill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3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5" fillId="0" borderId="29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8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6" xfId="0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6" fillId="0" borderId="34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38" xfId="0" applyFont="1" applyBorder="1" applyAlignment="1">
      <alignment/>
    </xf>
    <xf numFmtId="0" fontId="2" fillId="0" borderId="39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1"/>
  <sheetViews>
    <sheetView tabSelected="1" workbookViewId="0" topLeftCell="A46">
      <selection activeCell="G75" sqref="G75"/>
    </sheetView>
  </sheetViews>
  <sheetFormatPr defaultColWidth="9.140625" defaultRowHeight="12.75"/>
  <cols>
    <col min="1" max="1" width="2.8515625" style="1" customWidth="1"/>
    <col min="2" max="2" width="6.421875" style="1" customWidth="1"/>
    <col min="3" max="3" width="3.140625" style="1" customWidth="1"/>
    <col min="4" max="4" width="49.7109375" style="1" customWidth="1"/>
    <col min="5" max="5" width="7.28125" style="1" customWidth="1"/>
    <col min="6" max="6" width="12.7109375" style="1" customWidth="1"/>
    <col min="7" max="7" width="13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6:8" ht="12.75">
      <c r="F1" s="2"/>
      <c r="H1" s="1" t="s">
        <v>7</v>
      </c>
    </row>
    <row r="2" spans="4:8" ht="12.75">
      <c r="D2" s="2"/>
      <c r="E2" s="2"/>
      <c r="F2" s="2"/>
      <c r="H2" s="1" t="s">
        <v>25</v>
      </c>
    </row>
    <row r="3" ht="12.75">
      <c r="H3" s="1" t="s">
        <v>20</v>
      </c>
    </row>
    <row r="4" ht="12.75">
      <c r="H4" s="1" t="s">
        <v>22</v>
      </c>
    </row>
    <row r="9" spans="2:3" ht="18.75">
      <c r="B9" s="3" t="s">
        <v>26</v>
      </c>
      <c r="C9" s="3"/>
    </row>
    <row r="10" spans="4:11" ht="18.75">
      <c r="D10" s="3" t="s">
        <v>27</v>
      </c>
      <c r="E10" s="3"/>
      <c r="F10" s="3"/>
      <c r="G10" s="3"/>
      <c r="H10" s="4"/>
      <c r="I10" s="4"/>
      <c r="J10" s="4"/>
      <c r="K10" s="4"/>
    </row>
    <row r="11" spans="4:6" ht="15.75" customHeight="1">
      <c r="D11" s="2"/>
      <c r="E11" s="2"/>
      <c r="F11" s="5"/>
    </row>
    <row r="12" spans="4:8" ht="15.75" customHeight="1" thickBot="1">
      <c r="D12" s="2"/>
      <c r="E12" s="2"/>
      <c r="F12" s="5"/>
      <c r="H12" s="1" t="s">
        <v>36</v>
      </c>
    </row>
    <row r="13" spans="2:9" ht="19.5" thickBot="1">
      <c r="B13" s="22" t="s">
        <v>10</v>
      </c>
      <c r="C13" s="22"/>
      <c r="D13" s="7"/>
      <c r="E13" s="88" t="s">
        <v>14</v>
      </c>
      <c r="F13" s="8"/>
      <c r="G13" s="9" t="s">
        <v>1</v>
      </c>
      <c r="H13" s="10"/>
      <c r="I13" s="6"/>
    </row>
    <row r="14" spans="2:9" ht="12.75">
      <c r="B14" s="21" t="s">
        <v>9</v>
      </c>
      <c r="C14" s="21"/>
      <c r="D14" s="12" t="s">
        <v>13</v>
      </c>
      <c r="E14" s="12" t="s">
        <v>15</v>
      </c>
      <c r="F14" s="13" t="s">
        <v>11</v>
      </c>
      <c r="G14" s="6"/>
      <c r="H14" s="6" t="s">
        <v>3</v>
      </c>
      <c r="I14" s="11" t="s">
        <v>4</v>
      </c>
    </row>
    <row r="15" spans="2:9" ht="12.75">
      <c r="B15" s="21" t="s">
        <v>8</v>
      </c>
      <c r="C15" s="21"/>
      <c r="D15" s="12"/>
      <c r="E15" s="12" t="s">
        <v>16</v>
      </c>
      <c r="F15" s="13"/>
      <c r="G15" s="11" t="s">
        <v>12</v>
      </c>
      <c r="H15" s="11" t="s">
        <v>2</v>
      </c>
      <c r="I15" s="11" t="s">
        <v>5</v>
      </c>
    </row>
    <row r="16" spans="2:9" ht="12.75">
      <c r="B16" s="21"/>
      <c r="C16" s="21"/>
      <c r="D16" s="12"/>
      <c r="E16" s="12"/>
      <c r="F16" s="13"/>
      <c r="G16" s="11"/>
      <c r="H16" s="11"/>
      <c r="I16" s="11"/>
    </row>
    <row r="17" spans="2:9" ht="13.5" thickBot="1">
      <c r="B17" s="20"/>
      <c r="C17" s="25"/>
      <c r="D17" s="14"/>
      <c r="E17" s="26"/>
      <c r="F17" s="27"/>
      <c r="G17" s="11"/>
      <c r="H17" s="11"/>
      <c r="I17" s="11" t="s">
        <v>6</v>
      </c>
    </row>
    <row r="18" spans="2:9" ht="13.5" thickBot="1">
      <c r="B18" s="52"/>
      <c r="C18" s="47"/>
      <c r="D18" s="46"/>
      <c r="E18" s="53"/>
      <c r="F18" s="53"/>
      <c r="G18" s="48"/>
      <c r="H18" s="48"/>
      <c r="I18" s="54"/>
    </row>
    <row r="19" spans="2:9" ht="16.5" thickBot="1">
      <c r="B19" s="35" t="s">
        <v>17</v>
      </c>
      <c r="C19" s="85"/>
      <c r="D19" s="87" t="s">
        <v>28</v>
      </c>
      <c r="E19" s="34"/>
      <c r="F19" s="33">
        <f>SUM(F20:F29)</f>
        <v>381483</v>
      </c>
      <c r="G19" s="33">
        <f>SUM(G20:G29)</f>
        <v>194822</v>
      </c>
      <c r="H19" s="33">
        <f>SUM(H20:H29)</f>
        <v>56371</v>
      </c>
      <c r="I19" s="33">
        <f>SUM(I20:I29)</f>
        <v>186661</v>
      </c>
    </row>
    <row r="20" spans="2:9" ht="12.75">
      <c r="B20" s="57"/>
      <c r="C20" s="45"/>
      <c r="D20" s="86" t="s">
        <v>29</v>
      </c>
      <c r="E20" s="46"/>
      <c r="F20" s="75">
        <f>SUM(G20+I20)</f>
        <v>38896</v>
      </c>
      <c r="G20" s="32">
        <v>38896</v>
      </c>
      <c r="H20" s="32">
        <v>12106</v>
      </c>
      <c r="I20" s="55"/>
    </row>
    <row r="21" spans="2:9" ht="12.75">
      <c r="B21" s="57"/>
      <c r="C21" s="47"/>
      <c r="D21" s="18" t="s">
        <v>30</v>
      </c>
      <c r="E21" s="46"/>
      <c r="F21" s="75">
        <f aca="true" t="shared" si="0" ref="F21:F30">SUM(G21+I21)</f>
        <v>87158</v>
      </c>
      <c r="G21" s="28">
        <v>87158</v>
      </c>
      <c r="H21" s="28">
        <v>44265</v>
      </c>
      <c r="I21" s="44"/>
    </row>
    <row r="22" spans="2:9" ht="12.75">
      <c r="B22" s="57"/>
      <c r="C22" s="47"/>
      <c r="D22" s="18" t="s">
        <v>31</v>
      </c>
      <c r="E22" s="46"/>
      <c r="F22" s="75">
        <f t="shared" si="0"/>
        <v>5155</v>
      </c>
      <c r="G22" s="28">
        <v>5155</v>
      </c>
      <c r="H22" s="28"/>
      <c r="I22" s="44"/>
    </row>
    <row r="23" spans="2:9" ht="12.75">
      <c r="B23" s="57"/>
      <c r="C23" s="47"/>
      <c r="D23" s="18" t="s">
        <v>32</v>
      </c>
      <c r="E23" s="46"/>
      <c r="F23" s="75">
        <f t="shared" si="0"/>
        <v>2027</v>
      </c>
      <c r="G23" s="28">
        <v>2027</v>
      </c>
      <c r="H23" s="28"/>
      <c r="I23" s="44"/>
    </row>
    <row r="24" spans="2:9" ht="12.75">
      <c r="B24" s="57"/>
      <c r="C24" s="64" t="s">
        <v>17</v>
      </c>
      <c r="D24" s="18" t="s">
        <v>33</v>
      </c>
      <c r="E24" s="61" t="s">
        <v>74</v>
      </c>
      <c r="F24" s="75">
        <f t="shared" si="0"/>
        <v>1274</v>
      </c>
      <c r="G24" s="28">
        <v>1274</v>
      </c>
      <c r="H24" s="28"/>
      <c r="I24" s="44"/>
    </row>
    <row r="25" spans="2:9" ht="12.75">
      <c r="B25" s="57"/>
      <c r="C25" s="47"/>
      <c r="D25" s="18" t="s">
        <v>34</v>
      </c>
      <c r="E25" s="46"/>
      <c r="F25" s="75">
        <f t="shared" si="0"/>
        <v>0</v>
      </c>
      <c r="G25" s="28"/>
      <c r="H25" s="28"/>
      <c r="I25" s="44"/>
    </row>
    <row r="26" spans="2:9" ht="12.75">
      <c r="B26" s="57"/>
      <c r="C26" s="47"/>
      <c r="D26" s="18" t="s">
        <v>35</v>
      </c>
      <c r="E26" s="46"/>
      <c r="F26" s="75">
        <f t="shared" si="0"/>
        <v>1130</v>
      </c>
      <c r="G26" s="28">
        <v>1130</v>
      </c>
      <c r="H26" s="28"/>
      <c r="I26" s="44"/>
    </row>
    <row r="27" spans="2:9" ht="12.75">
      <c r="B27" s="57"/>
      <c r="C27" s="47"/>
      <c r="D27" s="19" t="s">
        <v>18</v>
      </c>
      <c r="E27" s="46"/>
      <c r="F27" s="75">
        <f t="shared" si="0"/>
        <v>186661</v>
      </c>
      <c r="G27" s="28"/>
      <c r="H27" s="28"/>
      <c r="I27" s="44">
        <v>186661</v>
      </c>
    </row>
    <row r="28" spans="2:9" ht="12.75">
      <c r="B28" s="57"/>
      <c r="C28" s="47"/>
      <c r="D28" s="19" t="s">
        <v>19</v>
      </c>
      <c r="E28" s="46"/>
      <c r="F28" s="75">
        <f t="shared" si="0"/>
        <v>59182</v>
      </c>
      <c r="G28" s="28">
        <v>59182</v>
      </c>
      <c r="H28" s="28"/>
      <c r="I28" s="44"/>
    </row>
    <row r="29" spans="2:9" ht="12.75">
      <c r="B29" s="57"/>
      <c r="C29" s="47"/>
      <c r="D29" s="18"/>
      <c r="E29" s="46"/>
      <c r="F29" s="75">
        <f t="shared" si="0"/>
        <v>0</v>
      </c>
      <c r="G29" s="28"/>
      <c r="H29" s="28"/>
      <c r="I29" s="44"/>
    </row>
    <row r="30" spans="2:9" ht="13.5" thickBot="1">
      <c r="B30" s="57"/>
      <c r="C30" s="47"/>
      <c r="D30" s="74"/>
      <c r="E30" s="46"/>
      <c r="F30" s="75">
        <f t="shared" si="0"/>
        <v>0</v>
      </c>
      <c r="G30" s="36"/>
      <c r="H30" s="36"/>
      <c r="I30" s="49"/>
    </row>
    <row r="31" spans="2:9" ht="16.5" thickBot="1">
      <c r="B31" s="9" t="s">
        <v>64</v>
      </c>
      <c r="C31" s="35"/>
      <c r="D31" s="51" t="s">
        <v>37</v>
      </c>
      <c r="E31" s="34"/>
      <c r="F31" s="33">
        <f>SUM(F32:F42)</f>
        <v>72810</v>
      </c>
      <c r="G31" s="33">
        <f>SUM(G32:G42)</f>
        <v>72810</v>
      </c>
      <c r="H31" s="33">
        <f>SUM(H32:H42)</f>
        <v>10368</v>
      </c>
      <c r="I31" s="33">
        <f>SUM(I32:I42)</f>
        <v>0</v>
      </c>
    </row>
    <row r="32" spans="2:9" ht="12.75">
      <c r="B32" s="57"/>
      <c r="C32" s="47"/>
      <c r="D32" s="16" t="s">
        <v>38</v>
      </c>
      <c r="E32" s="46"/>
      <c r="F32" s="75">
        <f>SUM(G32+I32)</f>
        <v>3649</v>
      </c>
      <c r="G32" s="32">
        <v>3649</v>
      </c>
      <c r="H32" s="31"/>
      <c r="I32" s="50"/>
    </row>
    <row r="33" spans="2:9" ht="12.75">
      <c r="B33" s="57"/>
      <c r="C33" s="47"/>
      <c r="D33" s="18" t="s">
        <v>39</v>
      </c>
      <c r="E33" s="46"/>
      <c r="F33" s="56">
        <f aca="true" t="shared" si="1" ref="F33:F42">SUM(G33+I33)</f>
        <v>2693</v>
      </c>
      <c r="G33" s="28">
        <v>2693</v>
      </c>
      <c r="H33" s="29"/>
      <c r="I33" s="40"/>
    </row>
    <row r="34" spans="2:9" ht="12.75">
      <c r="B34" s="57"/>
      <c r="C34" s="47"/>
      <c r="D34" s="18" t="s">
        <v>40</v>
      </c>
      <c r="E34" s="46"/>
      <c r="F34" s="56">
        <f t="shared" si="1"/>
        <v>1882</v>
      </c>
      <c r="G34" s="28">
        <v>1882</v>
      </c>
      <c r="H34" s="29"/>
      <c r="I34" s="40"/>
    </row>
    <row r="35" spans="2:9" ht="12.75">
      <c r="B35" s="57"/>
      <c r="C35" s="47"/>
      <c r="D35" s="18" t="s">
        <v>41</v>
      </c>
      <c r="E35" s="46"/>
      <c r="F35" s="56">
        <f t="shared" si="1"/>
        <v>4431</v>
      </c>
      <c r="G35" s="28">
        <v>4431</v>
      </c>
      <c r="H35" s="29"/>
      <c r="I35" s="40"/>
    </row>
    <row r="36" spans="2:9" ht="26.25" customHeight="1">
      <c r="B36" s="57"/>
      <c r="C36" s="62" t="s">
        <v>65</v>
      </c>
      <c r="D36" s="76" t="s">
        <v>49</v>
      </c>
      <c r="E36" s="61" t="s">
        <v>74</v>
      </c>
      <c r="F36" s="56">
        <f t="shared" si="1"/>
        <v>3418</v>
      </c>
      <c r="G36" s="28">
        <v>3418</v>
      </c>
      <c r="H36" s="29"/>
      <c r="I36" s="40"/>
    </row>
    <row r="37" spans="2:9" ht="12.75">
      <c r="B37" s="57"/>
      <c r="C37" s="47"/>
      <c r="D37" s="76" t="s">
        <v>42</v>
      </c>
      <c r="E37" s="46"/>
      <c r="F37" s="56">
        <f t="shared" si="1"/>
        <v>3881</v>
      </c>
      <c r="G37" s="28">
        <v>3881</v>
      </c>
      <c r="H37" s="29"/>
      <c r="I37" s="40"/>
    </row>
    <row r="38" spans="2:9" ht="25.5">
      <c r="B38" s="57"/>
      <c r="C38" s="47"/>
      <c r="D38" s="76" t="s">
        <v>47</v>
      </c>
      <c r="E38" s="46"/>
      <c r="F38" s="56">
        <f t="shared" si="1"/>
        <v>11440</v>
      </c>
      <c r="G38" s="28">
        <v>11440</v>
      </c>
      <c r="H38" s="29"/>
      <c r="I38" s="40"/>
    </row>
    <row r="39" spans="2:9" ht="12.75">
      <c r="B39" s="57"/>
      <c r="C39" s="47"/>
      <c r="D39" s="76" t="s">
        <v>43</v>
      </c>
      <c r="E39" s="46"/>
      <c r="F39" s="56">
        <f t="shared" si="1"/>
        <v>6430</v>
      </c>
      <c r="G39" s="28">
        <v>6430</v>
      </c>
      <c r="H39" s="29"/>
      <c r="I39" s="40"/>
    </row>
    <row r="40" spans="2:9" ht="12.75">
      <c r="B40" s="57"/>
      <c r="C40" s="47"/>
      <c r="D40" s="18" t="s">
        <v>48</v>
      </c>
      <c r="E40" s="46"/>
      <c r="F40" s="56">
        <f t="shared" si="1"/>
        <v>12367</v>
      </c>
      <c r="G40" s="28">
        <v>12367</v>
      </c>
      <c r="H40" s="29"/>
      <c r="I40" s="40"/>
    </row>
    <row r="41" spans="2:9" ht="12.75">
      <c r="B41" s="57"/>
      <c r="C41" s="47"/>
      <c r="D41" s="18" t="s">
        <v>72</v>
      </c>
      <c r="E41" s="46"/>
      <c r="F41" s="56">
        <f t="shared" si="1"/>
        <v>13583</v>
      </c>
      <c r="G41" s="28">
        <v>13583</v>
      </c>
      <c r="H41" s="28">
        <v>10368</v>
      </c>
      <c r="I41" s="40"/>
    </row>
    <row r="42" spans="2:9" ht="12.75">
      <c r="B42" s="57"/>
      <c r="C42" s="46"/>
      <c r="D42" s="18" t="s">
        <v>44</v>
      </c>
      <c r="E42" s="47"/>
      <c r="F42" s="56">
        <f t="shared" si="1"/>
        <v>9036</v>
      </c>
      <c r="G42" s="28">
        <v>9036</v>
      </c>
      <c r="H42" s="29"/>
      <c r="I42" s="40"/>
    </row>
    <row r="43" spans="2:9" ht="13.5" thickBot="1">
      <c r="B43" s="57"/>
      <c r="C43" s="46"/>
      <c r="D43" s="74"/>
      <c r="E43" s="47"/>
      <c r="F43" s="39"/>
      <c r="G43" s="36"/>
      <c r="H43" s="36"/>
      <c r="I43" s="49"/>
    </row>
    <row r="44" spans="2:9" ht="16.5" thickBot="1">
      <c r="B44" s="9" t="s">
        <v>69</v>
      </c>
      <c r="C44" s="15"/>
      <c r="D44" s="60" t="s">
        <v>50</v>
      </c>
      <c r="E44" s="33"/>
      <c r="F44" s="33">
        <f>SUM(F46:F48)</f>
        <v>15408</v>
      </c>
      <c r="G44" s="33">
        <f>SUM(G46:G48)</f>
        <v>15408</v>
      </c>
      <c r="H44" s="33">
        <f>SUM(H46:H48)</f>
        <v>4489</v>
      </c>
      <c r="I44" s="33">
        <f>SUM(I46:I48)</f>
        <v>0</v>
      </c>
    </row>
    <row r="45" spans="2:9" ht="15.75">
      <c r="B45" s="57"/>
      <c r="C45" s="46"/>
      <c r="D45" s="78"/>
      <c r="E45" s="47"/>
      <c r="F45" s="37"/>
      <c r="G45" s="31"/>
      <c r="H45" s="31"/>
      <c r="I45" s="50"/>
    </row>
    <row r="46" spans="2:9" ht="12.75">
      <c r="B46" s="57"/>
      <c r="C46" s="46"/>
      <c r="D46" s="18" t="s">
        <v>51</v>
      </c>
      <c r="E46" s="47"/>
      <c r="F46" s="38">
        <f>SUM(G46+I46)</f>
        <v>3012</v>
      </c>
      <c r="G46" s="28">
        <v>3012</v>
      </c>
      <c r="H46" s="29"/>
      <c r="I46" s="40"/>
    </row>
    <row r="47" spans="2:9" ht="12.75">
      <c r="B47" s="57"/>
      <c r="C47" s="62" t="s">
        <v>68</v>
      </c>
      <c r="D47" s="18" t="s">
        <v>52</v>
      </c>
      <c r="E47" s="61" t="s">
        <v>74</v>
      </c>
      <c r="F47" s="38">
        <f>SUM(G47+I47)</f>
        <v>869</v>
      </c>
      <c r="G47" s="28">
        <v>869</v>
      </c>
      <c r="H47" s="29"/>
      <c r="I47" s="40"/>
    </row>
    <row r="48" spans="2:9" ht="12.75">
      <c r="B48" s="57"/>
      <c r="C48" s="46"/>
      <c r="D48" s="18" t="s">
        <v>53</v>
      </c>
      <c r="E48" s="47"/>
      <c r="F48" s="38">
        <f>SUM(G48+I48)</f>
        <v>11527</v>
      </c>
      <c r="G48" s="28">
        <v>11527</v>
      </c>
      <c r="H48" s="28">
        <v>4489</v>
      </c>
      <c r="I48" s="40"/>
    </row>
    <row r="49" spans="2:9" ht="13.5" thickBot="1">
      <c r="B49" s="57"/>
      <c r="C49" s="46"/>
      <c r="D49" s="74"/>
      <c r="E49" s="47"/>
      <c r="F49" s="39"/>
      <c r="G49" s="36"/>
      <c r="H49" s="36"/>
      <c r="I49" s="49"/>
    </row>
    <row r="50" spans="2:9" ht="32.25" thickBot="1">
      <c r="B50" s="9" t="s">
        <v>66</v>
      </c>
      <c r="C50" s="23"/>
      <c r="D50" s="51" t="s">
        <v>63</v>
      </c>
      <c r="E50" s="33"/>
      <c r="F50" s="33">
        <f>SUM(F52)</f>
        <v>45271</v>
      </c>
      <c r="G50" s="33">
        <f>SUM(G52)</f>
        <v>45271</v>
      </c>
      <c r="H50" s="33">
        <f>SUM(H52)</f>
        <v>0</v>
      </c>
      <c r="I50" s="33">
        <f>SUM(I52)</f>
        <v>0</v>
      </c>
    </row>
    <row r="51" spans="2:9" ht="12.75">
      <c r="B51" s="57"/>
      <c r="C51" s="46"/>
      <c r="D51" s="16"/>
      <c r="E51" s="47"/>
      <c r="F51" s="37"/>
      <c r="G51" s="31"/>
      <c r="H51" s="31"/>
      <c r="I51" s="50"/>
    </row>
    <row r="52" spans="2:9" ht="12.75">
      <c r="B52" s="57"/>
      <c r="C52" s="46"/>
      <c r="D52" s="18" t="s">
        <v>73</v>
      </c>
      <c r="E52" s="61" t="s">
        <v>74</v>
      </c>
      <c r="F52" s="38">
        <f>SUM(G52+I52)</f>
        <v>45271</v>
      </c>
      <c r="G52" s="28">
        <v>45271</v>
      </c>
      <c r="H52" s="29"/>
      <c r="I52" s="40"/>
    </row>
    <row r="53" spans="2:9" ht="13.5" thickBot="1">
      <c r="B53" s="57"/>
      <c r="C53" s="46"/>
      <c r="D53" s="74"/>
      <c r="E53" s="47"/>
      <c r="F53" s="39"/>
      <c r="G53" s="36"/>
      <c r="H53" s="36"/>
      <c r="I53" s="49"/>
    </row>
    <row r="54" spans="2:9" ht="16.5" thickBot="1">
      <c r="B54" s="9" t="s">
        <v>70</v>
      </c>
      <c r="C54" s="23"/>
      <c r="D54" s="71" t="s">
        <v>45</v>
      </c>
      <c r="E54" s="33"/>
      <c r="F54" s="33">
        <f>SUM(F56:F65)</f>
        <v>44486</v>
      </c>
      <c r="G54" s="33">
        <f>SUM(G56:G65)</f>
        <v>44486</v>
      </c>
      <c r="H54" s="33">
        <f>SUM(H56:H65)</f>
        <v>0</v>
      </c>
      <c r="I54" s="33">
        <f>SUM(I56:I65)</f>
        <v>0</v>
      </c>
    </row>
    <row r="55" spans="2:9" ht="12.75">
      <c r="B55" s="57"/>
      <c r="C55" s="46"/>
      <c r="D55" s="16"/>
      <c r="E55" s="47"/>
      <c r="F55" s="37"/>
      <c r="G55" s="31"/>
      <c r="H55" s="31"/>
      <c r="I55" s="50"/>
    </row>
    <row r="56" spans="2:9" ht="12.75">
      <c r="B56" s="57"/>
      <c r="C56" s="63" t="s">
        <v>66</v>
      </c>
      <c r="D56" s="18" t="s">
        <v>46</v>
      </c>
      <c r="E56" s="47"/>
      <c r="F56" s="38">
        <f>SUM(G56+I56)</f>
        <v>21374</v>
      </c>
      <c r="G56" s="28">
        <v>21374</v>
      </c>
      <c r="H56" s="29"/>
      <c r="I56" s="40"/>
    </row>
    <row r="57" spans="2:9" ht="12.75">
      <c r="B57" s="57"/>
      <c r="C57" s="46"/>
      <c r="D57" s="18" t="s">
        <v>54</v>
      </c>
      <c r="E57" s="47"/>
      <c r="F57" s="38">
        <f aca="true" t="shared" si="2" ref="F57:F65">SUM(G57+I57)</f>
        <v>6198</v>
      </c>
      <c r="G57" s="28">
        <v>6198</v>
      </c>
      <c r="H57" s="29"/>
      <c r="I57" s="40"/>
    </row>
    <row r="58" spans="2:9" ht="12.75">
      <c r="B58" s="57"/>
      <c r="C58" s="46"/>
      <c r="D58" s="18" t="s">
        <v>55</v>
      </c>
      <c r="E58" s="47"/>
      <c r="F58" s="38">
        <f t="shared" si="2"/>
        <v>405</v>
      </c>
      <c r="G58" s="28">
        <v>405</v>
      </c>
      <c r="H58" s="29"/>
      <c r="I58" s="40"/>
    </row>
    <row r="59" spans="2:9" ht="12.75">
      <c r="B59" s="57"/>
      <c r="C59" s="46"/>
      <c r="D59" s="18" t="s">
        <v>56</v>
      </c>
      <c r="E59" s="47"/>
      <c r="F59" s="38">
        <f t="shared" si="2"/>
        <v>11440</v>
      </c>
      <c r="G59" s="28">
        <v>11440</v>
      </c>
      <c r="H59" s="29"/>
      <c r="I59" s="40"/>
    </row>
    <row r="60" spans="2:9" ht="12.75">
      <c r="B60" s="57"/>
      <c r="C60" s="62" t="s">
        <v>67</v>
      </c>
      <c r="D60" s="18" t="s">
        <v>57</v>
      </c>
      <c r="E60" s="61" t="s">
        <v>74</v>
      </c>
      <c r="F60" s="38">
        <f t="shared" si="2"/>
        <v>811</v>
      </c>
      <c r="G60" s="28">
        <v>811</v>
      </c>
      <c r="H60" s="29"/>
      <c r="I60" s="40"/>
    </row>
    <row r="61" spans="2:9" ht="12.75">
      <c r="B61" s="57"/>
      <c r="C61" s="46"/>
      <c r="D61" s="18" t="s">
        <v>58</v>
      </c>
      <c r="E61" s="47"/>
      <c r="F61" s="38">
        <f t="shared" si="2"/>
        <v>956</v>
      </c>
      <c r="G61" s="28">
        <v>956</v>
      </c>
      <c r="H61" s="29"/>
      <c r="I61" s="40"/>
    </row>
    <row r="62" spans="2:9" ht="12.75">
      <c r="B62" s="57"/>
      <c r="C62" s="46"/>
      <c r="D62" s="18" t="s">
        <v>59</v>
      </c>
      <c r="E62" s="47"/>
      <c r="F62" s="38">
        <f t="shared" si="2"/>
        <v>1796</v>
      </c>
      <c r="G62" s="28">
        <v>1796</v>
      </c>
      <c r="H62" s="29"/>
      <c r="I62" s="40"/>
    </row>
    <row r="63" spans="2:9" ht="12.75">
      <c r="B63" s="57"/>
      <c r="C63" s="46"/>
      <c r="D63" s="18" t="s">
        <v>60</v>
      </c>
      <c r="E63" s="47"/>
      <c r="F63" s="38">
        <f t="shared" si="2"/>
        <v>1506</v>
      </c>
      <c r="G63" s="28">
        <v>1506</v>
      </c>
      <c r="H63" s="29"/>
      <c r="I63" s="40"/>
    </row>
    <row r="64" spans="2:9" ht="12.75">
      <c r="B64" s="57"/>
      <c r="C64" s="46"/>
      <c r="D64" s="18" t="s">
        <v>61</v>
      </c>
      <c r="E64" s="47"/>
      <c r="F64" s="38">
        <f t="shared" si="2"/>
        <v>0</v>
      </c>
      <c r="G64" s="28"/>
      <c r="H64" s="29"/>
      <c r="I64" s="40"/>
    </row>
    <row r="65" spans="2:9" ht="13.5" thickBot="1">
      <c r="B65" s="57"/>
      <c r="C65" s="46"/>
      <c r="D65" s="74"/>
      <c r="E65" s="47"/>
      <c r="F65" s="39">
        <f t="shared" si="2"/>
        <v>0</v>
      </c>
      <c r="G65" s="36"/>
      <c r="H65" s="36"/>
      <c r="I65" s="49"/>
    </row>
    <row r="66" spans="2:9" ht="32.25" thickBot="1">
      <c r="B66" s="9" t="s">
        <v>23</v>
      </c>
      <c r="C66" s="9"/>
      <c r="D66" s="67" t="s">
        <v>71</v>
      </c>
      <c r="E66" s="68"/>
      <c r="F66" s="69">
        <f>SUM(F68:F69)</f>
        <v>45906</v>
      </c>
      <c r="G66" s="69">
        <f>SUM(G68:G69)</f>
        <v>45906</v>
      </c>
      <c r="H66" s="69">
        <f>SUM(H68:H69)</f>
        <v>0</v>
      </c>
      <c r="I66" s="70">
        <f>SUM(I68:I69)</f>
        <v>0</v>
      </c>
    </row>
    <row r="67" spans="2:9" ht="12.75">
      <c r="B67" s="72"/>
      <c r="C67" s="47"/>
      <c r="D67" s="79"/>
      <c r="E67" s="83"/>
      <c r="F67" s="81"/>
      <c r="G67" s="65"/>
      <c r="H67" s="65"/>
      <c r="I67" s="66"/>
    </row>
    <row r="68" spans="2:9" ht="12.75">
      <c r="B68" s="57"/>
      <c r="C68" s="62" t="s">
        <v>24</v>
      </c>
      <c r="D68" s="17" t="s">
        <v>21</v>
      </c>
      <c r="E68" s="61" t="s">
        <v>74</v>
      </c>
      <c r="F68" s="82">
        <v>43357</v>
      </c>
      <c r="G68" s="24">
        <v>43357</v>
      </c>
      <c r="H68" s="24"/>
      <c r="I68" s="41">
        <v>0</v>
      </c>
    </row>
    <row r="69" spans="2:9" ht="12.75">
      <c r="B69" s="57"/>
      <c r="C69" s="61"/>
      <c r="D69" s="17" t="s">
        <v>62</v>
      </c>
      <c r="E69" s="61"/>
      <c r="F69" s="82">
        <f>SUM(G69,I69)</f>
        <v>2549</v>
      </c>
      <c r="G69" s="24">
        <v>2549</v>
      </c>
      <c r="H69" s="24"/>
      <c r="I69" s="41"/>
    </row>
    <row r="70" spans="2:9" ht="12.75">
      <c r="B70" s="73"/>
      <c r="C70" s="31"/>
      <c r="D70" s="80"/>
      <c r="E70" s="84"/>
      <c r="F70" s="82"/>
      <c r="G70" s="30"/>
      <c r="H70" s="30"/>
      <c r="I70" s="41"/>
    </row>
    <row r="71" spans="2:9" ht="13.5" thickBot="1">
      <c r="B71" s="58"/>
      <c r="C71" s="59"/>
      <c r="D71" s="42" t="s">
        <v>0</v>
      </c>
      <c r="E71" s="77"/>
      <c r="F71" s="43">
        <f>SUM(F66,F54,F50,F44,F31,F19)</f>
        <v>605364</v>
      </c>
      <c r="G71" s="43">
        <f>SUM(G66,G54,G50,G44,G31,G19)</f>
        <v>418703</v>
      </c>
      <c r="H71" s="43">
        <f>SUM(H66,H54,H50,H44,H31,H19)</f>
        <v>71228</v>
      </c>
      <c r="I71" s="43">
        <f>SUM(I66,I54,I50,I44,I31,I19)</f>
        <v>186661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2015-01-30T08:28:38Z</cp:lastPrinted>
  <dcterms:created xsi:type="dcterms:W3CDTF">2006-05-19T12:04:31Z</dcterms:created>
  <dcterms:modified xsi:type="dcterms:W3CDTF">2015-01-30T08:42:58Z</dcterms:modified>
  <cp:category/>
  <cp:version/>
  <cp:contentType/>
  <cp:contentStatus/>
</cp:coreProperties>
</file>