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<sst xmlns="http://schemas.openxmlformats.org/spreadsheetml/2006/main" count="130" uniqueCount="117">
  <si>
    <t>Viešoji biblioteka</t>
  </si>
  <si>
    <t>MK</t>
  </si>
  <si>
    <t>Parama mirties atveju</t>
  </si>
  <si>
    <t>Soc.paslaugų centras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</si>
  <si>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</si>
  <si>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</si>
  <si>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</si>
  <si>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</si>
  <si>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</si>
  <si>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</si>
  <si>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Pagėgių palaikomojo gydymo, slaugos ir senelių namai</t>
  </si>
  <si>
    <t>Kultūros renginių programa</t>
  </si>
  <si>
    <t>Išlaidos turtui įsigyti</t>
  </si>
  <si>
    <t>VF</t>
  </si>
  <si>
    <t xml:space="preserve">Soc.paramos skyrius </t>
  </si>
  <si>
    <t>SP</t>
  </si>
  <si>
    <t>Socialinės pašalpos</t>
  </si>
  <si>
    <t>I. Valdymo tobulinimo programa</t>
  </si>
  <si>
    <t>II.Ugdymo užtikrinimo programa</t>
  </si>
  <si>
    <t>III.Kultūros ir sporto plėtotės programa</t>
  </si>
  <si>
    <t>VšĮ ,, Sporto ir turizmo centras"</t>
  </si>
  <si>
    <t>VI.Turto valdymo programa</t>
  </si>
  <si>
    <t>VII.Socialinės paramos įgyvendinimo programa</t>
  </si>
  <si>
    <t>Archyvinių dokumentų tvarkymas</t>
  </si>
  <si>
    <t>Civilinės būklės aktų registravimas</t>
  </si>
  <si>
    <t>Valstyb.žemės ir kito valstybinio turto valdymas, naudojimas ir disponavimas patikėjimo teise</t>
  </si>
  <si>
    <t>Mobilizacijos administravimas</t>
  </si>
  <si>
    <t>VIP</t>
  </si>
  <si>
    <t>Socialinei paramai mokiniams administruoti</t>
  </si>
  <si>
    <t>Socialinės paramos mokiniams išlaidoms už įsigytus mokinio reikmenis</t>
  </si>
  <si>
    <t xml:space="preserve"> -Moksleivio krepšelis</t>
  </si>
  <si>
    <t xml:space="preserve"> - Valstybės investicijų programa</t>
  </si>
  <si>
    <t xml:space="preserve"> - Valstybinės funkcijos</t>
  </si>
  <si>
    <t xml:space="preserve"> - specialioji programa</t>
  </si>
  <si>
    <t xml:space="preserve">  Savivaldybės lėšos</t>
  </si>
  <si>
    <t>Pagėgių Algimanto Mackaus gimnazija</t>
  </si>
  <si>
    <t>09.Švietimas</t>
  </si>
  <si>
    <t>01.Bendros valstybės paslaugos</t>
  </si>
  <si>
    <t>10.Socialinė apsauga</t>
  </si>
  <si>
    <t>06.Būstas ir komunalinis ūkis</t>
  </si>
  <si>
    <t>08.Polsis ,kultūra ir religija, iš jų:</t>
  </si>
  <si>
    <t>XIII.Gyvenamos aplinkos gerinimo programa</t>
  </si>
  <si>
    <t>Materialiojo ir nematerialiojo turto realizavimo pajamos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</si>
  <si>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</si>
  <si>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</si>
  <si>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</si>
  <si>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</si>
  <si>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</si>
  <si>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</si>
  <si>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</si>
  <si>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02.Gynyba</t>
  </si>
  <si>
    <t>Moksleivių pavežėjimas</t>
  </si>
  <si>
    <t>M.Jankaus muziejus</t>
  </si>
  <si>
    <t>Kultūros centras</t>
  </si>
  <si>
    <t>Lumpėnų seniūnijos sanitarija</t>
  </si>
  <si>
    <t>Vilkyškių seniūnijos sanitarija</t>
  </si>
  <si>
    <t>Stoniškių seniūnijos sanitarija</t>
  </si>
  <si>
    <t>Natkiškių seniūnijos sanitarija</t>
  </si>
  <si>
    <t>IŠ VISO:</t>
  </si>
  <si>
    <t>Administracija</t>
  </si>
  <si>
    <t xml:space="preserve">Programos </t>
  </si>
  <si>
    <t>Viso</t>
  </si>
  <si>
    <t>Iš viso asignavimai</t>
  </si>
  <si>
    <t>pagal valstybines funkcijas ir programų vykdytojus</t>
  </si>
  <si>
    <t>iš jų:</t>
  </si>
  <si>
    <t xml:space="preserve"> išlaidoms</t>
  </si>
  <si>
    <t>Iš jų: darbo užmokesčiui</t>
  </si>
  <si>
    <t>turtui įsigyti</t>
  </si>
  <si>
    <t>išlaidoms</t>
  </si>
  <si>
    <t>pedagogiei psichologinei pagalbai organizuoti</t>
  </si>
  <si>
    <t>brandos egzaminams organizuoti ir vykdyti</t>
  </si>
  <si>
    <t>Švietimo skyrius</t>
  </si>
  <si>
    <t>VISO</t>
  </si>
  <si>
    <t>Iš jų:darbo užmokesčiui</t>
  </si>
  <si>
    <t>Skysto kuro kompensacija</t>
  </si>
  <si>
    <t>Kieto kuro kompensacija</t>
  </si>
  <si>
    <t>Kitos išlaidos</t>
  </si>
  <si>
    <t>pedagoginių darbuotojų tarifinių atlygių koeficientų skirtumams išlyginti mokyklose</t>
  </si>
  <si>
    <t>Pagėgių seniūnijos sanitarija</t>
  </si>
  <si>
    <t>Pagėgių palaikomojo gydymo, slaugos ir senelių namai Dienos centras</t>
  </si>
  <si>
    <t>Viso savarankiškom savivaldybės funkcijoms vykdyti (SF)151</t>
  </si>
  <si>
    <t xml:space="preserve">Viso specialiąjai tikslinei  dotacijai vykdyti(SD) 14 </t>
  </si>
  <si>
    <t>Viso biudžetinių įstaigų veiklos pajamos (BĮP) 3</t>
  </si>
  <si>
    <t>Pagėgių savivaldybės tarybos</t>
  </si>
  <si>
    <t>( tūkst.Lt)</t>
  </si>
  <si>
    <t>SL</t>
  </si>
  <si>
    <t>Mero fondas</t>
  </si>
  <si>
    <t xml:space="preserve">sprendimo 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</si>
  <si>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</si>
  <si>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</si>
  <si>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</si>
  <si>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</si>
  <si>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</si>
  <si>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</si>
  <si>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Vilkyškių Johaneso Babrovskio vidurinė mokykla</t>
  </si>
  <si>
    <t>Lumpėnų Enzio Jagomasto pagrindinė mokykla</t>
  </si>
  <si>
    <t>Vilkyškių Johaneso Babrovskio vidurinė mokykla(ikimokyklinio ugdymo grupė)</t>
  </si>
  <si>
    <t>Meno ir sporto mokykla</t>
  </si>
  <si>
    <t>Vaikų socializacijos projektų rėmimas</t>
  </si>
  <si>
    <t>Stoniškių  pagrindinė mokyklos Šilgalių mokykla- daugiafunkcis centras</t>
  </si>
  <si>
    <t>Nr. T-</t>
  </si>
  <si>
    <t>Piniginės socialinės paramos administravimas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</si>
  <si>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</si>
  <si>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</si>
  <si>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</si>
  <si>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</si>
  <si>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</si>
  <si>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</si>
  <si>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</si>
  <si>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2 priedas</t>
  </si>
  <si>
    <t xml:space="preserve">PAGĖGIŲ SAVIVALDYBĖS TARYBOS 2014 M. VASARIO 27 D.SPRENDIMO Nr. T-26 "DĖL PAGĖGIŲ SAVIVALDYBĖS 2014 METŲ BIUDŽETO TVIRTINIMO" </t>
  </si>
  <si>
    <t>2014 m.spalio 23  d.</t>
  </si>
  <si>
    <t>3 PRIEDO"PAGĖGIŲ SAVIVALDYBĖS 2014 METŲ BIUDŽETO ASIGNAVIMAI" TIKSLINIMAS (7)</t>
  </si>
  <si>
    <t xml:space="preserve">Žemės realizavimo pajamos </t>
  </si>
  <si>
    <t>XII. Verslo skatinimo ir kaimo rėmimo programa</t>
  </si>
  <si>
    <t>04. Ekonomika</t>
  </si>
  <si>
    <t>VšĮ"Pagėgių krašto informacinis centras"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</si>
</sst>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 wrapText="1"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2" borderId="17" xfId="0" applyFont="1" applyFill="1" applyBorder="1" applyAlignment="1">
      <alignment wrapText="1"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29" xfId="0" applyFont="1" applyBorder="1" applyAlignment="1">
      <alignment wrapText="1"/>
    </xf>
    <xf numFmtId="0" fontId="7" fillId="2" borderId="30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2" borderId="30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6" fillId="0" borderId="2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7" fillId="2" borderId="24" xfId="0" applyFont="1" applyFill="1" applyBorder="1" applyAlignment="1">
      <alignment wrapText="1"/>
    </xf>
    <xf numFmtId="0" fontId="7" fillId="2" borderId="27" xfId="0" applyFont="1" applyFill="1" applyBorder="1" applyAlignment="1">
      <alignment wrapText="1"/>
    </xf>
    <xf numFmtId="0" fontId="7" fillId="2" borderId="28" xfId="0" applyFont="1" applyFill="1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tabSelected="1" workbookViewId="0" topLeftCell="A111">
      <pane ySplit="4185" topLeftCell="BM94" activePane="bottomLeft" state="split"/>
      <selection pane="topLeft" activeCell="C101" sqref="C101"/>
      <selection pane="bottomLeft" activeCell="K101" sqref="K101"/>
    </sheetView>
  </sheetViews>
  <sheetFormatPr defaultColWidth="9.140625" defaultRowHeight="12.75"/>
  <cols>
    <col min="1" max="1" width="4.00390625" style="1" customWidth="1"/>
    <col min="2" max="2" width="33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9.5742187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1" ht="12.75">
      <c r="O1" s="1" t="s">
        <v>83</v>
      </c>
    </row>
    <row r="2" ht="12.75">
      <c r="O2" s="1" t="s">
        <v>111</v>
      </c>
    </row>
    <row r="3" spans="2:16" ht="12.75">
      <c r="B3" s="2"/>
      <c r="O3" s="1" t="s">
        <v>87</v>
      </c>
      <c r="P3" s="1" t="s">
        <v>100</v>
      </c>
    </row>
    <row r="4" ht="12.75">
      <c r="O4" s="1" t="s">
        <v>109</v>
      </c>
    </row>
    <row r="5" ht="15.75">
      <c r="B5" s="3"/>
    </row>
    <row r="6" ht="15.75">
      <c r="B6" s="3"/>
    </row>
    <row r="7" ht="15.75">
      <c r="B7" s="3" t="s">
        <v>110</v>
      </c>
    </row>
    <row r="8" ht="15.75">
      <c r="B8" s="3" t="s">
        <v>112</v>
      </c>
    </row>
    <row r="9" ht="15.75">
      <c r="B9" s="3"/>
    </row>
    <row r="10" spans="2:14" ht="16.5" thickBot="1">
      <c r="B10" s="3"/>
      <c r="D10" s="1" t="s">
        <v>72</v>
      </c>
      <c r="N10" s="1" t="s">
        <v>84</v>
      </c>
    </row>
    <row r="11" spans="1:18" ht="12.75">
      <c r="A11" s="4"/>
      <c r="B11" s="5" t="s">
        <v>60</v>
      </c>
      <c r="C11" s="6"/>
      <c r="D11" s="7" t="s">
        <v>64</v>
      </c>
      <c r="E11" s="8"/>
      <c r="F11" s="9"/>
      <c r="G11" s="10"/>
      <c r="H11" s="11" t="s">
        <v>64</v>
      </c>
      <c r="I11" s="11"/>
      <c r="J11" s="12"/>
      <c r="K11" s="13"/>
      <c r="L11" s="14" t="s">
        <v>64</v>
      </c>
      <c r="M11" s="11"/>
      <c r="N11" s="12"/>
      <c r="O11" s="15"/>
      <c r="P11" s="14" t="s">
        <v>64</v>
      </c>
      <c r="Q11" s="11"/>
      <c r="R11" s="12"/>
    </row>
    <row r="12" spans="1:18" ht="12.75">
      <c r="A12" s="16"/>
      <c r="B12" s="17"/>
      <c r="C12" s="18"/>
      <c r="D12" s="19" t="s">
        <v>65</v>
      </c>
      <c r="E12" s="20"/>
      <c r="F12" s="21"/>
      <c r="G12" s="22"/>
      <c r="H12" s="23" t="s">
        <v>68</v>
      </c>
      <c r="I12" s="23"/>
      <c r="J12" s="24"/>
      <c r="K12" s="25"/>
      <c r="L12" s="5" t="s">
        <v>68</v>
      </c>
      <c r="M12" s="23"/>
      <c r="N12" s="24"/>
      <c r="O12" s="26"/>
      <c r="P12" s="5" t="s">
        <v>68</v>
      </c>
      <c r="Q12" s="23"/>
      <c r="R12" s="27"/>
    </row>
    <row r="13" spans="1:18" ht="102.75" thickBot="1">
      <c r="A13" s="16"/>
      <c r="B13" s="28" t="s">
        <v>63</v>
      </c>
      <c r="C13" s="29" t="s">
        <v>62</v>
      </c>
      <c r="D13" s="30" t="s">
        <v>43</v>
      </c>
      <c r="E13" s="31" t="s">
        <v>66</v>
      </c>
      <c r="F13" s="32" t="s">
        <v>67</v>
      </c>
      <c r="G13" s="33" t="s">
        <v>80</v>
      </c>
      <c r="H13" s="34" t="s">
        <v>61</v>
      </c>
      <c r="I13" s="35" t="s">
        <v>66</v>
      </c>
      <c r="J13" s="36" t="s">
        <v>12</v>
      </c>
      <c r="K13" s="37" t="s">
        <v>81</v>
      </c>
      <c r="L13" s="34" t="s">
        <v>61</v>
      </c>
      <c r="M13" s="35" t="s">
        <v>66</v>
      </c>
      <c r="N13" s="36" t="s">
        <v>12</v>
      </c>
      <c r="O13" s="33" t="s">
        <v>82</v>
      </c>
      <c r="P13" s="34" t="s">
        <v>61</v>
      </c>
      <c r="Q13" s="38" t="s">
        <v>73</v>
      </c>
      <c r="R13" s="39" t="s">
        <v>12</v>
      </c>
    </row>
    <row r="14" spans="1:18" ht="38.25">
      <c r="A14" s="40"/>
      <c r="B14" s="41"/>
      <c r="C14" s="90" t="s">
        <v>105</v>
      </c>
      <c r="D14" s="91" t="s">
        <v>106</v>
      </c>
      <c r="E14" s="92" t="s">
        <v>107</v>
      </c>
      <c r="F14" s="93" t="s">
        <v>108</v>
      </c>
      <c r="G14" s="42" t="s">
        <v>104</v>
      </c>
      <c r="H14" s="40"/>
      <c r="I14" s="43"/>
      <c r="J14" s="44"/>
      <c r="K14" s="89" t="s">
        <v>103</v>
      </c>
      <c r="L14" s="40"/>
      <c r="M14" s="43"/>
      <c r="N14" s="44"/>
      <c r="O14" s="88" t="s">
        <v>102</v>
      </c>
      <c r="P14" s="40"/>
      <c r="Q14" s="43"/>
      <c r="R14" s="44"/>
    </row>
    <row r="15" spans="1:18" ht="12.75">
      <c r="A15" s="16">
        <v>1</v>
      </c>
      <c r="B15" s="17">
        <v>2</v>
      </c>
      <c r="C15" s="45">
        <v>3</v>
      </c>
      <c r="D15" s="46">
        <v>4</v>
      </c>
      <c r="E15" s="47">
        <v>5</v>
      </c>
      <c r="F15" s="48">
        <v>6</v>
      </c>
      <c r="G15" s="49">
        <v>7</v>
      </c>
      <c r="H15" s="50">
        <v>8</v>
      </c>
      <c r="I15" s="51">
        <v>9</v>
      </c>
      <c r="J15" s="52">
        <v>10</v>
      </c>
      <c r="K15" s="51">
        <v>11</v>
      </c>
      <c r="L15" s="50">
        <v>12</v>
      </c>
      <c r="M15" s="51">
        <v>13</v>
      </c>
      <c r="N15" s="52">
        <v>14</v>
      </c>
      <c r="O15" s="49">
        <v>15</v>
      </c>
      <c r="P15" s="50">
        <v>16</v>
      </c>
      <c r="Q15" s="51">
        <v>17</v>
      </c>
      <c r="R15" s="52">
        <v>18</v>
      </c>
    </row>
    <row r="16" spans="1:18" ht="30" customHeight="1">
      <c r="A16" s="83">
        <v>1</v>
      </c>
      <c r="B16" s="53" t="s">
        <v>17</v>
      </c>
      <c r="C16" s="54">
        <f>SUM(C18,C33,C38)</f>
        <v>212.59999999999997</v>
      </c>
      <c r="D16" s="54">
        <f aca="true" t="shared" si="0" ref="D16:R16">SUM(D18,D33,D38)</f>
        <v>212.59999999999997</v>
      </c>
      <c r="E16" s="54">
        <f t="shared" si="0"/>
        <v>162.2</v>
      </c>
      <c r="F16" s="54">
        <f t="shared" si="0"/>
        <v>0</v>
      </c>
      <c r="G16" s="54">
        <f t="shared" si="0"/>
        <v>0.4</v>
      </c>
      <c r="H16" s="54">
        <f t="shared" si="0"/>
        <v>0.4</v>
      </c>
      <c r="I16" s="54">
        <f t="shared" si="0"/>
        <v>0</v>
      </c>
      <c r="J16" s="54">
        <f t="shared" si="0"/>
        <v>0</v>
      </c>
      <c r="K16" s="54">
        <f t="shared" si="0"/>
        <v>212.2</v>
      </c>
      <c r="L16" s="54">
        <f t="shared" si="0"/>
        <v>212.2</v>
      </c>
      <c r="M16" s="54">
        <f t="shared" si="0"/>
        <v>162.2</v>
      </c>
      <c r="N16" s="54">
        <f t="shared" si="0"/>
        <v>0</v>
      </c>
      <c r="O16" s="54">
        <f t="shared" si="0"/>
        <v>0</v>
      </c>
      <c r="P16" s="54">
        <f t="shared" si="0"/>
        <v>0</v>
      </c>
      <c r="Q16" s="54">
        <f t="shared" si="0"/>
        <v>0</v>
      </c>
      <c r="R16" s="54">
        <f t="shared" si="0"/>
        <v>0</v>
      </c>
    </row>
    <row r="17" spans="1:18" ht="12.75">
      <c r="A17" s="84">
        <v>2</v>
      </c>
      <c r="B17" s="58"/>
      <c r="C17" s="59"/>
      <c r="D17" s="60"/>
      <c r="E17" s="60"/>
      <c r="F17" s="61"/>
      <c r="G17" s="62"/>
      <c r="H17" s="63"/>
      <c r="I17" s="63"/>
      <c r="J17" s="65"/>
      <c r="L17" s="63"/>
      <c r="M17" s="63"/>
      <c r="N17" s="64"/>
      <c r="O17" s="62"/>
      <c r="P17" s="63"/>
      <c r="Q17" s="63"/>
      <c r="R17" s="64"/>
    </row>
    <row r="18" spans="1:18" ht="12.75">
      <c r="A18" s="85">
        <v>3</v>
      </c>
      <c r="B18" s="66" t="s">
        <v>37</v>
      </c>
      <c r="C18" s="54">
        <f aca="true" t="shared" si="1" ref="C18:R18">SUM(C19:C32)</f>
        <v>196.39999999999998</v>
      </c>
      <c r="D18" s="55">
        <f t="shared" si="1"/>
        <v>196.39999999999998</v>
      </c>
      <c r="E18" s="55">
        <f t="shared" si="1"/>
        <v>153.5</v>
      </c>
      <c r="F18" s="56">
        <f t="shared" si="1"/>
        <v>0</v>
      </c>
      <c r="G18" s="70">
        <f t="shared" si="1"/>
        <v>0.4</v>
      </c>
      <c r="H18" s="70">
        <f t="shared" si="1"/>
        <v>0.4</v>
      </c>
      <c r="I18" s="70">
        <f t="shared" si="1"/>
        <v>0</v>
      </c>
      <c r="J18" s="70">
        <f t="shared" si="1"/>
        <v>0</v>
      </c>
      <c r="K18" s="70">
        <f t="shared" si="1"/>
        <v>196</v>
      </c>
      <c r="L18" s="70">
        <f t="shared" si="1"/>
        <v>196</v>
      </c>
      <c r="M18" s="70">
        <f t="shared" si="1"/>
        <v>153.5</v>
      </c>
      <c r="N18" s="70">
        <f t="shared" si="1"/>
        <v>0</v>
      </c>
      <c r="O18" s="70">
        <f t="shared" si="1"/>
        <v>0</v>
      </c>
      <c r="P18" s="70">
        <f t="shared" si="1"/>
        <v>0</v>
      </c>
      <c r="Q18" s="70">
        <f t="shared" si="1"/>
        <v>0</v>
      </c>
      <c r="R18" s="70">
        <f t="shared" si="1"/>
        <v>0</v>
      </c>
    </row>
    <row r="19" spans="1:18" ht="12.75">
      <c r="A19" s="85">
        <v>4</v>
      </c>
      <c r="B19" s="71"/>
      <c r="C19" s="54"/>
      <c r="D19" s="60"/>
      <c r="E19" s="55"/>
      <c r="F19" s="56"/>
      <c r="G19" s="70"/>
      <c r="H19" s="63"/>
      <c r="I19" s="67"/>
      <c r="J19" s="68"/>
      <c r="K19" s="69"/>
      <c r="L19" s="63"/>
      <c r="M19" s="67"/>
      <c r="N19" s="68"/>
      <c r="O19" s="70"/>
      <c r="P19" s="63"/>
      <c r="Q19" s="67"/>
      <c r="R19" s="68"/>
    </row>
    <row r="20" spans="1:18" ht="12.75">
      <c r="A20" s="83">
        <v>5</v>
      </c>
      <c r="B20" s="72" t="s">
        <v>49</v>
      </c>
      <c r="C20" s="59">
        <f aca="true" t="shared" si="2" ref="C20:C32">SUM(G20,K20,O20)</f>
        <v>18.4</v>
      </c>
      <c r="D20" s="60">
        <f aca="true" t="shared" si="3" ref="D20:D32">SUM(H20,L20,P20)</f>
        <v>18.4</v>
      </c>
      <c r="E20" s="60">
        <f aca="true" t="shared" si="4" ref="E20:E32">SUM(I20,M20,Q20)</f>
        <v>14</v>
      </c>
      <c r="F20" s="61">
        <f aca="true" t="shared" si="5" ref="F20:F32">SUM(J20,N20,R20)</f>
        <v>0</v>
      </c>
      <c r="G20" s="62">
        <f>SUM(H20,J20)</f>
        <v>0</v>
      </c>
      <c r="H20" s="63"/>
      <c r="I20" s="63"/>
      <c r="J20" s="64"/>
      <c r="K20" s="65">
        <f aca="true" t="shared" si="6" ref="K20:K27">SUM(L20,N20)</f>
        <v>18.4</v>
      </c>
      <c r="L20" s="63">
        <v>18.4</v>
      </c>
      <c r="M20" s="63">
        <v>14</v>
      </c>
      <c r="N20" s="64"/>
      <c r="O20" s="62">
        <f>SUM(P20+R20)</f>
        <v>0</v>
      </c>
      <c r="P20" s="63"/>
      <c r="Q20" s="63"/>
      <c r="R20" s="64"/>
    </row>
    <row r="21" spans="1:18" ht="12.75">
      <c r="A21" s="84">
        <v>6</v>
      </c>
      <c r="B21" s="72" t="s">
        <v>86</v>
      </c>
      <c r="C21" s="59">
        <f t="shared" si="2"/>
        <v>0</v>
      </c>
      <c r="D21" s="60">
        <f t="shared" si="3"/>
        <v>0</v>
      </c>
      <c r="E21" s="60">
        <f t="shared" si="4"/>
        <v>0</v>
      </c>
      <c r="F21" s="61">
        <f t="shared" si="5"/>
        <v>0</v>
      </c>
      <c r="G21" s="62">
        <f aca="true" t="shared" si="7" ref="G21:G31">SUM(H21,J21)</f>
        <v>0</v>
      </c>
      <c r="H21" s="63"/>
      <c r="I21" s="63"/>
      <c r="J21" s="64"/>
      <c r="K21" s="65">
        <f t="shared" si="6"/>
        <v>0</v>
      </c>
      <c r="L21" s="63"/>
      <c r="M21" s="63"/>
      <c r="N21" s="64"/>
      <c r="O21" s="62">
        <f aca="true" t="shared" si="8" ref="O21:O32">SUM(P21+R21)</f>
        <v>0</v>
      </c>
      <c r="P21" s="63"/>
      <c r="Q21" s="63"/>
      <c r="R21" s="64"/>
    </row>
    <row r="22" spans="1:18" ht="12.75">
      <c r="A22" s="85">
        <v>7</v>
      </c>
      <c r="B22" s="72" t="s">
        <v>9</v>
      </c>
      <c r="C22" s="59">
        <f t="shared" si="2"/>
        <v>7.4</v>
      </c>
      <c r="D22" s="60">
        <f t="shared" si="3"/>
        <v>7.4</v>
      </c>
      <c r="E22" s="60">
        <f t="shared" si="4"/>
        <v>5.7</v>
      </c>
      <c r="F22" s="61">
        <f t="shared" si="5"/>
        <v>0</v>
      </c>
      <c r="G22" s="62">
        <f t="shared" si="7"/>
        <v>0.4</v>
      </c>
      <c r="H22" s="63">
        <v>0.4</v>
      </c>
      <c r="I22" s="63"/>
      <c r="J22" s="64"/>
      <c r="K22" s="65">
        <f t="shared" si="6"/>
        <v>7</v>
      </c>
      <c r="L22" s="63">
        <v>7</v>
      </c>
      <c r="M22" s="63">
        <v>5.7</v>
      </c>
      <c r="N22" s="64"/>
      <c r="O22" s="62">
        <f t="shared" si="8"/>
        <v>0</v>
      </c>
      <c r="P22" s="63"/>
      <c r="Q22" s="63"/>
      <c r="R22" s="64"/>
    </row>
    <row r="23" spans="1:18" ht="12.75">
      <c r="A23" s="85">
        <v>8</v>
      </c>
      <c r="B23" s="72" t="s">
        <v>59</v>
      </c>
      <c r="C23" s="59">
        <f t="shared" si="2"/>
        <v>130.4</v>
      </c>
      <c r="D23" s="60">
        <f t="shared" si="3"/>
        <v>130.4</v>
      </c>
      <c r="E23" s="60">
        <f t="shared" si="4"/>
        <v>103</v>
      </c>
      <c r="F23" s="61">
        <f t="shared" si="5"/>
        <v>0</v>
      </c>
      <c r="G23" s="62">
        <f t="shared" si="7"/>
        <v>0</v>
      </c>
      <c r="H23" s="63"/>
      <c r="I23" s="63"/>
      <c r="J23" s="64"/>
      <c r="K23" s="65">
        <f t="shared" si="6"/>
        <v>130.4</v>
      </c>
      <c r="L23" s="63">
        <v>130.4</v>
      </c>
      <c r="M23" s="63">
        <v>103</v>
      </c>
      <c r="N23" s="64"/>
      <c r="O23" s="62">
        <f t="shared" si="8"/>
        <v>0</v>
      </c>
      <c r="P23" s="63"/>
      <c r="Q23" s="63"/>
      <c r="R23" s="64"/>
    </row>
    <row r="24" spans="1:18" ht="12.75">
      <c r="A24" s="83">
        <v>9</v>
      </c>
      <c r="B24" s="72" t="s">
        <v>44</v>
      </c>
      <c r="C24" s="59">
        <f t="shared" si="2"/>
        <v>8.5</v>
      </c>
      <c r="D24" s="60">
        <f t="shared" si="3"/>
        <v>8.5</v>
      </c>
      <c r="E24" s="60">
        <f t="shared" si="4"/>
        <v>6.9</v>
      </c>
      <c r="F24" s="61">
        <f t="shared" si="5"/>
        <v>0</v>
      </c>
      <c r="G24" s="62">
        <f t="shared" si="7"/>
        <v>0</v>
      </c>
      <c r="H24" s="63"/>
      <c r="I24" s="63"/>
      <c r="J24" s="64"/>
      <c r="K24" s="65">
        <f t="shared" si="6"/>
        <v>8.5</v>
      </c>
      <c r="L24" s="63">
        <v>8.5</v>
      </c>
      <c r="M24" s="63">
        <v>6.9</v>
      </c>
      <c r="N24" s="64"/>
      <c r="O24" s="62">
        <f t="shared" si="8"/>
        <v>0</v>
      </c>
      <c r="P24" s="63"/>
      <c r="Q24" s="63"/>
      <c r="R24" s="64"/>
    </row>
    <row r="25" spans="1:18" ht="12.75">
      <c r="A25" s="84">
        <v>10</v>
      </c>
      <c r="B25" s="72" t="s">
        <v>45</v>
      </c>
      <c r="C25" s="59">
        <f t="shared" si="2"/>
        <v>6.3</v>
      </c>
      <c r="D25" s="60">
        <f t="shared" si="3"/>
        <v>6.3</v>
      </c>
      <c r="E25" s="60">
        <f t="shared" si="4"/>
        <v>4.8</v>
      </c>
      <c r="F25" s="61">
        <f t="shared" si="5"/>
        <v>0</v>
      </c>
      <c r="G25" s="62">
        <f t="shared" si="7"/>
        <v>0</v>
      </c>
      <c r="H25" s="63"/>
      <c r="I25" s="63"/>
      <c r="J25" s="64"/>
      <c r="K25" s="65">
        <f t="shared" si="6"/>
        <v>6.3</v>
      </c>
      <c r="L25" s="63">
        <v>6.3</v>
      </c>
      <c r="M25" s="63">
        <v>4.8</v>
      </c>
      <c r="N25" s="64"/>
      <c r="O25" s="62">
        <f t="shared" si="8"/>
        <v>0</v>
      </c>
      <c r="P25" s="63"/>
      <c r="Q25" s="63"/>
      <c r="R25" s="64"/>
    </row>
    <row r="26" spans="1:18" ht="12.75">
      <c r="A26" s="85">
        <v>11</v>
      </c>
      <c r="B26" s="72" t="s">
        <v>46</v>
      </c>
      <c r="C26" s="59">
        <f t="shared" si="2"/>
        <v>8.2</v>
      </c>
      <c r="D26" s="60">
        <f t="shared" si="3"/>
        <v>8.2</v>
      </c>
      <c r="E26" s="60">
        <f t="shared" si="4"/>
        <v>6.1</v>
      </c>
      <c r="F26" s="61">
        <f t="shared" si="5"/>
        <v>0</v>
      </c>
      <c r="G26" s="62">
        <f t="shared" si="7"/>
        <v>0</v>
      </c>
      <c r="H26" s="63"/>
      <c r="I26" s="63"/>
      <c r="J26" s="64"/>
      <c r="K26" s="65">
        <f t="shared" si="6"/>
        <v>8.2</v>
      </c>
      <c r="L26" s="63">
        <v>8.2</v>
      </c>
      <c r="M26" s="63">
        <v>6.1</v>
      </c>
      <c r="N26" s="64"/>
      <c r="O26" s="62">
        <f t="shared" si="8"/>
        <v>0</v>
      </c>
      <c r="P26" s="63"/>
      <c r="Q26" s="63"/>
      <c r="R26" s="64"/>
    </row>
    <row r="27" spans="1:18" ht="12.75">
      <c r="A27" s="85">
        <v>12</v>
      </c>
      <c r="B27" s="72" t="s">
        <v>47</v>
      </c>
      <c r="C27" s="59">
        <f t="shared" si="2"/>
        <v>3.1</v>
      </c>
      <c r="D27" s="60">
        <f t="shared" si="3"/>
        <v>3.1</v>
      </c>
      <c r="E27" s="60">
        <f t="shared" si="4"/>
        <v>2.4</v>
      </c>
      <c r="F27" s="61">
        <f t="shared" si="5"/>
        <v>0</v>
      </c>
      <c r="G27" s="62">
        <f t="shared" si="7"/>
        <v>0</v>
      </c>
      <c r="H27" s="63"/>
      <c r="I27" s="63"/>
      <c r="J27" s="64"/>
      <c r="K27" s="65">
        <f t="shared" si="6"/>
        <v>3.1</v>
      </c>
      <c r="L27" s="63">
        <v>3.1</v>
      </c>
      <c r="M27" s="63">
        <v>2.4</v>
      </c>
      <c r="N27" s="64"/>
      <c r="O27" s="62">
        <f t="shared" si="8"/>
        <v>0</v>
      </c>
      <c r="P27" s="63"/>
      <c r="Q27" s="63"/>
      <c r="R27" s="64"/>
    </row>
    <row r="28" spans="1:18" ht="12.75">
      <c r="A28" s="83">
        <v>13</v>
      </c>
      <c r="B28" s="72" t="s">
        <v>48</v>
      </c>
      <c r="C28" s="59">
        <f t="shared" si="2"/>
        <v>6.6</v>
      </c>
      <c r="D28" s="60">
        <f t="shared" si="3"/>
        <v>6.6</v>
      </c>
      <c r="E28" s="60">
        <f t="shared" si="4"/>
        <v>5</v>
      </c>
      <c r="F28" s="61">
        <f t="shared" si="5"/>
        <v>0</v>
      </c>
      <c r="G28" s="62">
        <f t="shared" si="7"/>
        <v>0</v>
      </c>
      <c r="H28" s="63"/>
      <c r="I28" s="63"/>
      <c r="J28" s="64"/>
      <c r="K28" s="65">
        <f>SUM(L28,N28)</f>
        <v>6.6</v>
      </c>
      <c r="L28" s="63">
        <v>6.6</v>
      </c>
      <c r="M28" s="63">
        <v>5</v>
      </c>
      <c r="N28" s="64"/>
      <c r="O28" s="62">
        <f t="shared" si="8"/>
        <v>0</v>
      </c>
      <c r="P28" s="63"/>
      <c r="Q28" s="63"/>
      <c r="R28" s="64"/>
    </row>
    <row r="29" spans="1:18" ht="12.75">
      <c r="A29" s="84">
        <v>18</v>
      </c>
      <c r="B29" s="73" t="s">
        <v>23</v>
      </c>
      <c r="C29" s="59">
        <f t="shared" si="2"/>
        <v>0.5</v>
      </c>
      <c r="D29" s="60">
        <f t="shared" si="3"/>
        <v>0.5</v>
      </c>
      <c r="E29" s="60">
        <f t="shared" si="4"/>
        <v>0.4</v>
      </c>
      <c r="F29" s="61">
        <f t="shared" si="5"/>
        <v>0</v>
      </c>
      <c r="G29" s="62">
        <f t="shared" si="7"/>
        <v>0</v>
      </c>
      <c r="H29" s="63"/>
      <c r="I29" s="63"/>
      <c r="J29" s="64"/>
      <c r="K29" s="65">
        <f>SUM(L29,N29)</f>
        <v>0.5</v>
      </c>
      <c r="L29" s="63">
        <v>0.5</v>
      </c>
      <c r="M29" s="63">
        <v>0.4</v>
      </c>
      <c r="N29" s="64"/>
      <c r="O29" s="62">
        <f t="shared" si="8"/>
        <v>0</v>
      </c>
      <c r="P29" s="63"/>
      <c r="Q29" s="63"/>
      <c r="R29" s="64"/>
    </row>
    <row r="30" spans="1:18" ht="12.75">
      <c r="A30" s="85">
        <v>19</v>
      </c>
      <c r="B30" s="72" t="s">
        <v>24</v>
      </c>
      <c r="C30" s="59">
        <f t="shared" si="2"/>
        <v>0</v>
      </c>
      <c r="D30" s="60">
        <f t="shared" si="3"/>
        <v>0</v>
      </c>
      <c r="E30" s="60">
        <f t="shared" si="4"/>
        <v>0</v>
      </c>
      <c r="F30" s="61">
        <f t="shared" si="5"/>
        <v>0</v>
      </c>
      <c r="G30" s="62">
        <f t="shared" si="7"/>
        <v>0</v>
      </c>
      <c r="H30" s="63"/>
      <c r="I30" s="63"/>
      <c r="J30" s="64"/>
      <c r="K30" s="65">
        <f>SUM(L30,N30)</f>
        <v>0</v>
      </c>
      <c r="L30" s="63"/>
      <c r="M30" s="63"/>
      <c r="N30" s="64"/>
      <c r="O30" s="62">
        <f t="shared" si="8"/>
        <v>0</v>
      </c>
      <c r="P30" s="63"/>
      <c r="Q30" s="63"/>
      <c r="R30" s="64"/>
    </row>
    <row r="31" spans="1:18" ht="12.75">
      <c r="A31" s="85">
        <v>20</v>
      </c>
      <c r="B31" s="72" t="s">
        <v>7</v>
      </c>
      <c r="C31" s="59">
        <f t="shared" si="2"/>
        <v>7</v>
      </c>
      <c r="D31" s="60">
        <f t="shared" si="3"/>
        <v>7</v>
      </c>
      <c r="E31" s="60">
        <f t="shared" si="4"/>
        <v>5.2</v>
      </c>
      <c r="F31" s="61">
        <f t="shared" si="5"/>
        <v>0</v>
      </c>
      <c r="G31" s="62">
        <f t="shared" si="7"/>
        <v>0</v>
      </c>
      <c r="H31" s="63"/>
      <c r="I31" s="63"/>
      <c r="J31" s="64"/>
      <c r="K31" s="65">
        <f>SUM(L31,N31)</f>
        <v>7</v>
      </c>
      <c r="L31" s="63">
        <v>7</v>
      </c>
      <c r="M31" s="63">
        <v>5.2</v>
      </c>
      <c r="N31" s="64"/>
      <c r="O31" s="62">
        <f t="shared" si="8"/>
        <v>0</v>
      </c>
      <c r="P31" s="63"/>
      <c r="Q31" s="63"/>
      <c r="R31" s="64"/>
    </row>
    <row r="32" spans="1:18" ht="12" customHeight="1">
      <c r="A32" s="83">
        <v>25</v>
      </c>
      <c r="B32" s="72"/>
      <c r="C32" s="59">
        <f t="shared" si="2"/>
        <v>0</v>
      </c>
      <c r="D32" s="60">
        <f t="shared" si="3"/>
        <v>0</v>
      </c>
      <c r="E32" s="60">
        <f t="shared" si="4"/>
        <v>0</v>
      </c>
      <c r="F32" s="61">
        <f t="shared" si="5"/>
        <v>0</v>
      </c>
      <c r="G32" s="62">
        <f>SUM(H32,J32)</f>
        <v>0</v>
      </c>
      <c r="H32" s="63"/>
      <c r="I32" s="63"/>
      <c r="J32" s="64"/>
      <c r="K32" s="65">
        <f>SUM(L32,N32)</f>
        <v>0</v>
      </c>
      <c r="L32" s="63"/>
      <c r="M32" s="63"/>
      <c r="N32" s="64"/>
      <c r="O32" s="62">
        <f t="shared" si="8"/>
        <v>0</v>
      </c>
      <c r="P32" s="63"/>
      <c r="Q32" s="63"/>
      <c r="R32" s="64"/>
    </row>
    <row r="33" spans="1:18" ht="12.75">
      <c r="A33" s="84">
        <v>26</v>
      </c>
      <c r="B33" s="71" t="s">
        <v>50</v>
      </c>
      <c r="C33" s="54">
        <f>SUM(C35:C36)</f>
        <v>4.6</v>
      </c>
      <c r="D33" s="55">
        <f>SUM(D35:D36)</f>
        <v>4.6</v>
      </c>
      <c r="E33" s="55">
        <f>SUM(E35:E36)</f>
        <v>3.2</v>
      </c>
      <c r="F33" s="56">
        <f>SUM(F35:F36)</f>
        <v>0</v>
      </c>
      <c r="G33" s="70">
        <f aca="true" t="shared" si="9" ref="G33:R33">SUM(G35:G35)</f>
        <v>0</v>
      </c>
      <c r="H33" s="70">
        <f t="shared" si="9"/>
        <v>0</v>
      </c>
      <c r="I33" s="70">
        <f t="shared" si="9"/>
        <v>0</v>
      </c>
      <c r="J33" s="70">
        <f t="shared" si="9"/>
        <v>0</v>
      </c>
      <c r="K33" s="69">
        <f t="shared" si="9"/>
        <v>4.6</v>
      </c>
      <c r="L33" s="67">
        <f t="shared" si="9"/>
        <v>4.6</v>
      </c>
      <c r="M33" s="67">
        <f t="shared" si="9"/>
        <v>3.2</v>
      </c>
      <c r="N33" s="68">
        <f t="shared" si="9"/>
        <v>0</v>
      </c>
      <c r="O33" s="70">
        <f t="shared" si="9"/>
        <v>0</v>
      </c>
      <c r="P33" s="67">
        <f t="shared" si="9"/>
        <v>0</v>
      </c>
      <c r="Q33" s="67">
        <f t="shared" si="9"/>
        <v>0</v>
      </c>
      <c r="R33" s="68">
        <f t="shared" si="9"/>
        <v>0</v>
      </c>
    </row>
    <row r="34" spans="1:18" ht="12.75">
      <c r="A34" s="85">
        <v>27</v>
      </c>
      <c r="B34" s="72"/>
      <c r="C34" s="59">
        <f aca="true" t="shared" si="10" ref="C34:F36">SUM(G34,K34,O34)</f>
        <v>0</v>
      </c>
      <c r="D34" s="60">
        <f t="shared" si="10"/>
        <v>0</v>
      </c>
      <c r="E34" s="60">
        <f t="shared" si="10"/>
        <v>0</v>
      </c>
      <c r="F34" s="61">
        <f t="shared" si="10"/>
        <v>0</v>
      </c>
      <c r="G34" s="62"/>
      <c r="H34" s="67"/>
      <c r="I34" s="63"/>
      <c r="J34" s="64"/>
      <c r="K34" s="65"/>
      <c r="L34" s="67"/>
      <c r="M34" s="63"/>
      <c r="N34" s="64"/>
      <c r="O34" s="62"/>
      <c r="P34" s="67"/>
      <c r="Q34" s="63"/>
      <c r="R34" s="64"/>
    </row>
    <row r="35" spans="1:18" ht="12.75">
      <c r="A35" s="85">
        <v>28</v>
      </c>
      <c r="B35" s="73" t="s">
        <v>26</v>
      </c>
      <c r="C35" s="59">
        <f t="shared" si="10"/>
        <v>4.6</v>
      </c>
      <c r="D35" s="60">
        <f t="shared" si="10"/>
        <v>4.6</v>
      </c>
      <c r="E35" s="60">
        <f t="shared" si="10"/>
        <v>3.2</v>
      </c>
      <c r="F35" s="61">
        <f t="shared" si="10"/>
        <v>0</v>
      </c>
      <c r="G35" s="62">
        <f>SUM(H35,J35)</f>
        <v>0</v>
      </c>
      <c r="H35" s="63"/>
      <c r="I35" s="63"/>
      <c r="J35" s="64"/>
      <c r="K35" s="65">
        <f>SUM(L35,N35)</f>
        <v>4.6</v>
      </c>
      <c r="L35" s="63">
        <v>4.6</v>
      </c>
      <c r="M35" s="63">
        <v>3.2</v>
      </c>
      <c r="N35" s="64"/>
      <c r="O35" s="62">
        <f>SUM(P35,R35)</f>
        <v>0</v>
      </c>
      <c r="P35" s="63"/>
      <c r="Q35" s="63"/>
      <c r="R35" s="64"/>
    </row>
    <row r="36" spans="1:18" ht="12.75">
      <c r="A36" s="84">
        <v>30</v>
      </c>
      <c r="B36" s="72"/>
      <c r="C36" s="59">
        <f t="shared" si="10"/>
        <v>0</v>
      </c>
      <c r="D36" s="60">
        <f t="shared" si="10"/>
        <v>0</v>
      </c>
      <c r="E36" s="60">
        <f t="shared" si="10"/>
        <v>0</v>
      </c>
      <c r="F36" s="61">
        <f t="shared" si="10"/>
        <v>0</v>
      </c>
      <c r="G36" s="62"/>
      <c r="H36" s="63"/>
      <c r="I36" s="63"/>
      <c r="J36" s="64"/>
      <c r="K36" s="65"/>
      <c r="L36" s="63"/>
      <c r="M36" s="63"/>
      <c r="N36" s="64"/>
      <c r="O36" s="62"/>
      <c r="P36" s="63"/>
      <c r="Q36" s="63"/>
      <c r="R36" s="64"/>
    </row>
    <row r="37" spans="1:18" ht="12.75">
      <c r="A37" s="84">
        <v>38</v>
      </c>
      <c r="B37" s="72"/>
      <c r="C37" s="59">
        <f>SUM(G37,K37,O37)</f>
        <v>0</v>
      </c>
      <c r="D37" s="60">
        <f>SUM(H37,L37,P37)</f>
        <v>0</v>
      </c>
      <c r="E37" s="60">
        <f>SUM(I37,M37,Q37)</f>
        <v>0</v>
      </c>
      <c r="F37" s="61">
        <f>SUM(J37,N37,R37)</f>
        <v>0</v>
      </c>
      <c r="G37" s="62">
        <f>SUM(H37,J37)</f>
        <v>0</v>
      </c>
      <c r="H37" s="63"/>
      <c r="I37" s="63"/>
      <c r="J37" s="64"/>
      <c r="K37" s="65">
        <f>SUM(L37,N37)</f>
        <v>0</v>
      </c>
      <c r="L37" s="63"/>
      <c r="M37" s="63"/>
      <c r="N37" s="64"/>
      <c r="O37" s="62">
        <f>SUM(P37,R37)</f>
        <v>0</v>
      </c>
      <c r="P37" s="63"/>
      <c r="Q37" s="63"/>
      <c r="R37" s="64"/>
    </row>
    <row r="38" spans="1:18" ht="12.75">
      <c r="A38" s="85">
        <v>39</v>
      </c>
      <c r="B38" s="71" t="s">
        <v>38</v>
      </c>
      <c r="C38" s="54">
        <f aca="true" t="shared" si="11" ref="C38:R38">SUM(C40:C41)</f>
        <v>11.6</v>
      </c>
      <c r="D38" s="55">
        <f t="shared" si="11"/>
        <v>11.6</v>
      </c>
      <c r="E38" s="55">
        <f t="shared" si="11"/>
        <v>5.5</v>
      </c>
      <c r="F38" s="56">
        <f t="shared" si="11"/>
        <v>0</v>
      </c>
      <c r="G38" s="70">
        <f t="shared" si="11"/>
        <v>0</v>
      </c>
      <c r="H38" s="67">
        <f t="shared" si="11"/>
        <v>0</v>
      </c>
      <c r="I38" s="67">
        <f t="shared" si="11"/>
        <v>0</v>
      </c>
      <c r="J38" s="68">
        <f t="shared" si="11"/>
        <v>0</v>
      </c>
      <c r="K38" s="69">
        <f t="shared" si="11"/>
        <v>11.6</v>
      </c>
      <c r="L38" s="67">
        <f t="shared" si="11"/>
        <v>11.6</v>
      </c>
      <c r="M38" s="67">
        <f t="shared" si="11"/>
        <v>5.5</v>
      </c>
      <c r="N38" s="68">
        <f t="shared" si="11"/>
        <v>0</v>
      </c>
      <c r="O38" s="70">
        <f t="shared" si="11"/>
        <v>0</v>
      </c>
      <c r="P38" s="67">
        <f t="shared" si="11"/>
        <v>0</v>
      </c>
      <c r="Q38" s="67">
        <f t="shared" si="11"/>
        <v>0</v>
      </c>
      <c r="R38" s="68">
        <f t="shared" si="11"/>
        <v>0</v>
      </c>
    </row>
    <row r="39" spans="1:18" ht="12.75">
      <c r="A39" s="85">
        <v>40</v>
      </c>
      <c r="B39" s="71"/>
      <c r="C39" s="54"/>
      <c r="D39" s="55"/>
      <c r="E39" s="55"/>
      <c r="F39" s="56"/>
      <c r="G39" s="70"/>
      <c r="H39" s="67"/>
      <c r="I39" s="67"/>
      <c r="J39" s="68"/>
      <c r="K39" s="69"/>
      <c r="L39" s="67"/>
      <c r="M39" s="67"/>
      <c r="N39" s="68"/>
      <c r="O39" s="70"/>
      <c r="P39" s="67"/>
      <c r="Q39" s="67"/>
      <c r="R39" s="68"/>
    </row>
    <row r="40" spans="1:18" ht="12.75">
      <c r="A40" s="83">
        <v>41</v>
      </c>
      <c r="B40" s="72" t="s">
        <v>14</v>
      </c>
      <c r="C40" s="59">
        <f aca="true" t="shared" si="12" ref="C40:F41">SUM(G40,K40,O40)</f>
        <v>11.6</v>
      </c>
      <c r="D40" s="60">
        <f t="shared" si="12"/>
        <v>11.6</v>
      </c>
      <c r="E40" s="60">
        <f t="shared" si="12"/>
        <v>5.5</v>
      </c>
      <c r="F40" s="61">
        <f t="shared" si="12"/>
        <v>0</v>
      </c>
      <c r="G40" s="62">
        <f>SUM(H40,J40)</f>
        <v>0</v>
      </c>
      <c r="H40" s="63"/>
      <c r="I40" s="63"/>
      <c r="J40" s="64"/>
      <c r="K40" s="65">
        <f>SUM(L40,N40)</f>
        <v>11.6</v>
      </c>
      <c r="L40" s="63">
        <v>11.6</v>
      </c>
      <c r="M40" s="63">
        <v>5.5</v>
      </c>
      <c r="N40" s="64"/>
      <c r="O40" s="62">
        <f>SUM(P40,R40)</f>
        <v>0</v>
      </c>
      <c r="P40" s="63"/>
      <c r="Q40" s="63"/>
      <c r="R40" s="64"/>
    </row>
    <row r="41" spans="1:18" ht="11.25" customHeight="1">
      <c r="A41" s="84">
        <v>42</v>
      </c>
      <c r="B41" s="72"/>
      <c r="C41" s="59">
        <f t="shared" si="12"/>
        <v>0</v>
      </c>
      <c r="D41" s="60">
        <f t="shared" si="12"/>
        <v>0</v>
      </c>
      <c r="E41" s="60">
        <f t="shared" si="12"/>
        <v>0</v>
      </c>
      <c r="F41" s="61">
        <f t="shared" si="12"/>
        <v>0</v>
      </c>
      <c r="G41" s="62">
        <f>SUM(H41,J41)</f>
        <v>0</v>
      </c>
      <c r="H41" s="63"/>
      <c r="I41" s="63"/>
      <c r="J41" s="64"/>
      <c r="K41" s="65">
        <f>SUM(L41,N41)</f>
        <v>0</v>
      </c>
      <c r="L41" s="63"/>
      <c r="M41" s="63"/>
      <c r="N41" s="64"/>
      <c r="O41" s="62">
        <f>SUM(P41,R41)</f>
        <v>0</v>
      </c>
      <c r="P41" s="63"/>
      <c r="Q41" s="63"/>
      <c r="R41" s="64"/>
    </row>
    <row r="42" spans="1:18" ht="17.25" customHeight="1">
      <c r="A42" s="85">
        <v>43</v>
      </c>
      <c r="B42" s="75" t="s">
        <v>18</v>
      </c>
      <c r="C42" s="54">
        <f>SUM(C44)</f>
        <v>161.3</v>
      </c>
      <c r="D42" s="54">
        <f aca="true" t="shared" si="13" ref="D42:R42">SUM(D44)</f>
        <v>161.3</v>
      </c>
      <c r="E42" s="54">
        <f t="shared" si="13"/>
        <v>134</v>
      </c>
      <c r="F42" s="54">
        <f t="shared" si="13"/>
        <v>0</v>
      </c>
      <c r="G42" s="54">
        <f t="shared" si="13"/>
        <v>34.1</v>
      </c>
      <c r="H42" s="54">
        <f t="shared" si="13"/>
        <v>34.1</v>
      </c>
      <c r="I42" s="54">
        <f t="shared" si="13"/>
        <v>37.6</v>
      </c>
      <c r="J42" s="54">
        <f t="shared" si="13"/>
        <v>0</v>
      </c>
      <c r="K42" s="54">
        <f t="shared" si="13"/>
        <v>124.50000000000001</v>
      </c>
      <c r="L42" s="54">
        <f t="shared" si="13"/>
        <v>124.50000000000001</v>
      </c>
      <c r="M42" s="54">
        <f t="shared" si="13"/>
        <v>96.4</v>
      </c>
      <c r="N42" s="54">
        <f t="shared" si="13"/>
        <v>0</v>
      </c>
      <c r="O42" s="54">
        <f t="shared" si="13"/>
        <v>2.7</v>
      </c>
      <c r="P42" s="54">
        <f t="shared" si="13"/>
        <v>2.7</v>
      </c>
      <c r="Q42" s="54">
        <f t="shared" si="13"/>
        <v>0</v>
      </c>
      <c r="R42" s="54">
        <f t="shared" si="13"/>
        <v>0</v>
      </c>
    </row>
    <row r="43" spans="1:18" ht="11.25" customHeight="1">
      <c r="A43" s="85">
        <v>44</v>
      </c>
      <c r="B43" s="72"/>
      <c r="C43" s="59"/>
      <c r="D43" s="60"/>
      <c r="E43" s="60"/>
      <c r="F43" s="61"/>
      <c r="G43" s="62"/>
      <c r="H43" s="67"/>
      <c r="I43" s="67"/>
      <c r="J43" s="68"/>
      <c r="K43" s="65"/>
      <c r="L43" s="67"/>
      <c r="M43" s="67"/>
      <c r="N43" s="68"/>
      <c r="O43" s="62"/>
      <c r="P43" s="67"/>
      <c r="Q43" s="67"/>
      <c r="R43" s="68"/>
    </row>
    <row r="44" spans="1:18" ht="15" customHeight="1">
      <c r="A44" s="83">
        <v>45</v>
      </c>
      <c r="B44" s="74" t="s">
        <v>36</v>
      </c>
      <c r="C44" s="54">
        <f>SUM(C46:C60)</f>
        <v>161.3</v>
      </c>
      <c r="D44" s="54">
        <f aca="true" t="shared" si="14" ref="D44:R44">SUM(D46:D60)</f>
        <v>161.3</v>
      </c>
      <c r="E44" s="54">
        <f t="shared" si="14"/>
        <v>134</v>
      </c>
      <c r="F44" s="54">
        <f t="shared" si="14"/>
        <v>0</v>
      </c>
      <c r="G44" s="54">
        <f t="shared" si="14"/>
        <v>34.1</v>
      </c>
      <c r="H44" s="54">
        <f t="shared" si="14"/>
        <v>34.1</v>
      </c>
      <c r="I44" s="54">
        <f t="shared" si="14"/>
        <v>37.6</v>
      </c>
      <c r="J44" s="54">
        <f t="shared" si="14"/>
        <v>0</v>
      </c>
      <c r="K44" s="54">
        <f t="shared" si="14"/>
        <v>124.50000000000001</v>
      </c>
      <c r="L44" s="54">
        <f t="shared" si="14"/>
        <v>124.50000000000001</v>
      </c>
      <c r="M44" s="54">
        <f t="shared" si="14"/>
        <v>96.4</v>
      </c>
      <c r="N44" s="54">
        <f t="shared" si="14"/>
        <v>0</v>
      </c>
      <c r="O44" s="54">
        <f t="shared" si="14"/>
        <v>2.7</v>
      </c>
      <c r="P44" s="54">
        <f t="shared" si="14"/>
        <v>2.7</v>
      </c>
      <c r="Q44" s="54">
        <f t="shared" si="14"/>
        <v>0</v>
      </c>
      <c r="R44" s="54">
        <f t="shared" si="14"/>
        <v>0</v>
      </c>
    </row>
    <row r="45" spans="1:18" ht="10.5" customHeight="1">
      <c r="A45" s="84">
        <v>46</v>
      </c>
      <c r="C45" s="59">
        <f aca="true" t="shared" si="15" ref="C45:C53">SUM(G45,K45,O45)</f>
        <v>0</v>
      </c>
      <c r="D45" s="60">
        <f aca="true" t="shared" si="16" ref="D45:D53">SUM(H45,L45,P45)</f>
        <v>0</v>
      </c>
      <c r="E45" s="60">
        <f aca="true" t="shared" si="17" ref="E45:E53">SUM(I45,M45,Q45)</f>
        <v>0</v>
      </c>
      <c r="F45" s="61">
        <f aca="true" t="shared" si="18" ref="F45:F53">SUM(J45,N45,R45)</f>
        <v>0</v>
      </c>
      <c r="G45" s="62">
        <f aca="true" t="shared" si="19" ref="G45:G68">SUM(H45,J45)</f>
        <v>0</v>
      </c>
      <c r="H45" s="67"/>
      <c r="I45" s="67"/>
      <c r="J45" s="68"/>
      <c r="K45" s="65">
        <f aca="true" t="shared" si="20" ref="K45:K79">SUM(L45,N45)</f>
        <v>0</v>
      </c>
      <c r="L45" s="67"/>
      <c r="M45" s="67"/>
      <c r="N45" s="68"/>
      <c r="O45" s="70">
        <f aca="true" t="shared" si="21" ref="O45:O65">SUM(P45,R45)</f>
        <v>0</v>
      </c>
      <c r="P45" s="67"/>
      <c r="Q45" s="67"/>
      <c r="R45" s="68"/>
    </row>
    <row r="46" spans="1:18" ht="25.5" customHeight="1">
      <c r="A46" s="85">
        <v>47</v>
      </c>
      <c r="B46" s="74" t="s">
        <v>88</v>
      </c>
      <c r="C46" s="59">
        <f t="shared" si="15"/>
        <v>12.2</v>
      </c>
      <c r="D46" s="60">
        <f t="shared" si="16"/>
        <v>12.2</v>
      </c>
      <c r="E46" s="60">
        <f t="shared" si="17"/>
        <v>9.2</v>
      </c>
      <c r="F46" s="61">
        <f t="shared" si="18"/>
        <v>0</v>
      </c>
      <c r="G46" s="62">
        <f t="shared" si="19"/>
        <v>0</v>
      </c>
      <c r="H46" s="63"/>
      <c r="I46" s="63"/>
      <c r="J46" s="64"/>
      <c r="K46" s="65">
        <f t="shared" si="20"/>
        <v>12.2</v>
      </c>
      <c r="L46" s="63">
        <v>12.2</v>
      </c>
      <c r="M46" s="63">
        <v>9.2</v>
      </c>
      <c r="N46" s="64"/>
      <c r="O46" s="70">
        <f t="shared" si="21"/>
        <v>0</v>
      </c>
      <c r="P46" s="67"/>
      <c r="Q46" s="67"/>
      <c r="R46" s="68"/>
    </row>
    <row r="47" spans="1:18" ht="25.5" customHeight="1">
      <c r="A47" s="85">
        <v>48</v>
      </c>
      <c r="B47" s="74" t="s">
        <v>89</v>
      </c>
      <c r="C47" s="59">
        <f t="shared" si="15"/>
        <v>0</v>
      </c>
      <c r="D47" s="60">
        <f t="shared" si="16"/>
        <v>0</v>
      </c>
      <c r="E47" s="60">
        <f t="shared" si="17"/>
        <v>0</v>
      </c>
      <c r="F47" s="61">
        <f t="shared" si="18"/>
        <v>0</v>
      </c>
      <c r="G47" s="62">
        <f t="shared" si="19"/>
        <v>0</v>
      </c>
      <c r="H47" s="63"/>
      <c r="I47" s="63"/>
      <c r="J47" s="64"/>
      <c r="K47" s="65">
        <f t="shared" si="20"/>
        <v>0</v>
      </c>
      <c r="L47" s="63"/>
      <c r="M47" s="63"/>
      <c r="N47" s="64"/>
      <c r="O47" s="70">
        <f t="shared" si="21"/>
        <v>0</v>
      </c>
      <c r="P47" s="63"/>
      <c r="Q47" s="67"/>
      <c r="R47" s="68"/>
    </row>
    <row r="48" spans="1:18" ht="12.75" customHeight="1">
      <c r="A48" s="83">
        <v>49</v>
      </c>
      <c r="B48" s="71" t="s">
        <v>90</v>
      </c>
      <c r="C48" s="59">
        <f t="shared" si="15"/>
        <v>8.7</v>
      </c>
      <c r="D48" s="60">
        <f t="shared" si="16"/>
        <v>8.7</v>
      </c>
      <c r="E48" s="60">
        <f t="shared" si="17"/>
        <v>6.6</v>
      </c>
      <c r="F48" s="61">
        <f t="shared" si="18"/>
        <v>0</v>
      </c>
      <c r="G48" s="62">
        <f t="shared" si="19"/>
        <v>0</v>
      </c>
      <c r="H48" s="63"/>
      <c r="I48" s="63"/>
      <c r="J48" s="64"/>
      <c r="K48" s="65">
        <f t="shared" si="20"/>
        <v>8.7</v>
      </c>
      <c r="L48" s="63">
        <v>8.7</v>
      </c>
      <c r="M48" s="63">
        <v>6.6</v>
      </c>
      <c r="N48" s="64"/>
      <c r="O48" s="70">
        <f t="shared" si="21"/>
        <v>0</v>
      </c>
      <c r="P48" s="63"/>
      <c r="Q48" s="67"/>
      <c r="R48" s="68"/>
    </row>
    <row r="49" spans="1:18" ht="12.75" customHeight="1">
      <c r="A49" s="84">
        <v>50</v>
      </c>
      <c r="B49" s="71" t="s">
        <v>91</v>
      </c>
      <c r="C49" s="59">
        <f t="shared" si="15"/>
        <v>14.6</v>
      </c>
      <c r="D49" s="60">
        <f t="shared" si="16"/>
        <v>14.6</v>
      </c>
      <c r="E49" s="60">
        <f t="shared" si="17"/>
        <v>9.6</v>
      </c>
      <c r="F49" s="61">
        <f t="shared" si="18"/>
        <v>0</v>
      </c>
      <c r="G49" s="62">
        <f t="shared" si="19"/>
        <v>0</v>
      </c>
      <c r="H49" s="63"/>
      <c r="I49" s="63"/>
      <c r="J49" s="64"/>
      <c r="K49" s="65">
        <f t="shared" si="20"/>
        <v>14.6</v>
      </c>
      <c r="L49" s="63">
        <v>14.6</v>
      </c>
      <c r="M49" s="63">
        <v>9.6</v>
      </c>
      <c r="N49" s="64"/>
      <c r="O49" s="70">
        <f t="shared" si="21"/>
        <v>0</v>
      </c>
      <c r="P49" s="63"/>
      <c r="Q49" s="67"/>
      <c r="R49" s="68"/>
    </row>
    <row r="50" spans="1:18" ht="12.75" customHeight="1">
      <c r="A50" s="85">
        <v>51</v>
      </c>
      <c r="B50" s="71" t="s">
        <v>92</v>
      </c>
      <c r="C50" s="59">
        <f t="shared" si="15"/>
        <v>16.6</v>
      </c>
      <c r="D50" s="60">
        <f t="shared" si="16"/>
        <v>16.6</v>
      </c>
      <c r="E50" s="60">
        <f t="shared" si="17"/>
        <v>11.9</v>
      </c>
      <c r="F50" s="61">
        <f t="shared" si="18"/>
        <v>0</v>
      </c>
      <c r="G50" s="62">
        <f t="shared" si="19"/>
        <v>0</v>
      </c>
      <c r="H50" s="63"/>
      <c r="I50" s="63"/>
      <c r="J50" s="64"/>
      <c r="K50" s="65">
        <f t="shared" si="20"/>
        <v>15.6</v>
      </c>
      <c r="L50" s="63">
        <v>15.6</v>
      </c>
      <c r="M50" s="63">
        <v>11.9</v>
      </c>
      <c r="N50" s="64"/>
      <c r="O50" s="70">
        <f t="shared" si="21"/>
        <v>1</v>
      </c>
      <c r="P50" s="63">
        <v>1</v>
      </c>
      <c r="Q50" s="67"/>
      <c r="R50" s="68"/>
    </row>
    <row r="51" spans="1:18" ht="24.75" customHeight="1">
      <c r="A51" s="85">
        <v>52</v>
      </c>
      <c r="B51" s="74" t="s">
        <v>99</v>
      </c>
      <c r="C51" s="59">
        <f t="shared" si="15"/>
        <v>1.1</v>
      </c>
      <c r="D51" s="60">
        <f t="shared" si="16"/>
        <v>1.1</v>
      </c>
      <c r="E51" s="60">
        <f t="shared" si="17"/>
        <v>0.1</v>
      </c>
      <c r="F51" s="61">
        <f t="shared" si="18"/>
        <v>0</v>
      </c>
      <c r="G51" s="62">
        <f t="shared" si="19"/>
        <v>0</v>
      </c>
      <c r="H51" s="63"/>
      <c r="I51" s="63"/>
      <c r="J51" s="64"/>
      <c r="K51" s="65">
        <f t="shared" si="20"/>
        <v>0.1</v>
      </c>
      <c r="L51" s="63">
        <v>0.1</v>
      </c>
      <c r="M51" s="63">
        <v>0.1</v>
      </c>
      <c r="N51" s="64"/>
      <c r="O51" s="70">
        <f t="shared" si="21"/>
        <v>1</v>
      </c>
      <c r="P51" s="63">
        <v>1</v>
      </c>
      <c r="Q51" s="67"/>
      <c r="R51" s="68"/>
    </row>
    <row r="52" spans="1:18" ht="25.5">
      <c r="A52" s="83">
        <v>53</v>
      </c>
      <c r="B52" s="74" t="s">
        <v>93</v>
      </c>
      <c r="C52" s="59">
        <f t="shared" si="15"/>
        <v>11.3</v>
      </c>
      <c r="D52" s="60">
        <f t="shared" si="16"/>
        <v>11.3</v>
      </c>
      <c r="E52" s="60">
        <f t="shared" si="17"/>
        <v>8.6</v>
      </c>
      <c r="F52" s="61">
        <f t="shared" si="18"/>
        <v>0</v>
      </c>
      <c r="G52" s="62">
        <f t="shared" si="19"/>
        <v>0</v>
      </c>
      <c r="H52" s="63"/>
      <c r="I52" s="63"/>
      <c r="J52" s="64"/>
      <c r="K52" s="65">
        <f t="shared" si="20"/>
        <v>11.3</v>
      </c>
      <c r="L52" s="63">
        <v>11.3</v>
      </c>
      <c r="M52" s="63">
        <v>8.6</v>
      </c>
      <c r="N52" s="64"/>
      <c r="O52" s="70">
        <f t="shared" si="21"/>
        <v>0</v>
      </c>
      <c r="P52" s="63"/>
      <c r="Q52" s="67"/>
      <c r="R52" s="68"/>
    </row>
    <row r="53" spans="1:18" ht="25.5">
      <c r="A53" s="84">
        <v>54</v>
      </c>
      <c r="B53" s="74" t="s">
        <v>95</v>
      </c>
      <c r="C53" s="59">
        <f t="shared" si="15"/>
        <v>11.6</v>
      </c>
      <c r="D53" s="60">
        <f t="shared" si="16"/>
        <v>11.6</v>
      </c>
      <c r="E53" s="60">
        <f t="shared" si="17"/>
        <v>8.3</v>
      </c>
      <c r="F53" s="61">
        <f t="shared" si="18"/>
        <v>0</v>
      </c>
      <c r="G53" s="62">
        <f t="shared" si="19"/>
        <v>0</v>
      </c>
      <c r="H53" s="63"/>
      <c r="I53" s="63"/>
      <c r="J53" s="64"/>
      <c r="K53" s="65">
        <f t="shared" si="20"/>
        <v>10.9</v>
      </c>
      <c r="L53" s="63">
        <v>10.9</v>
      </c>
      <c r="M53" s="63">
        <v>8.3</v>
      </c>
      <c r="N53" s="64"/>
      <c r="O53" s="70">
        <f t="shared" si="21"/>
        <v>0.7</v>
      </c>
      <c r="P53" s="63">
        <v>0.7</v>
      </c>
      <c r="Q53" s="67"/>
      <c r="R53" s="68"/>
    </row>
    <row r="54" spans="1:18" ht="14.25" customHeight="1">
      <c r="A54" s="85">
        <v>55</v>
      </c>
      <c r="B54" s="74" t="s">
        <v>35</v>
      </c>
      <c r="C54" s="59">
        <f aca="true" t="shared" si="22" ref="C54:F59">SUM(G54,K54,O54)</f>
        <v>36.7</v>
      </c>
      <c r="D54" s="60">
        <f t="shared" si="22"/>
        <v>36.7</v>
      </c>
      <c r="E54" s="60">
        <f t="shared" si="22"/>
        <v>27.6</v>
      </c>
      <c r="F54" s="61">
        <f t="shared" si="22"/>
        <v>0</v>
      </c>
      <c r="G54" s="62">
        <f t="shared" si="19"/>
        <v>0</v>
      </c>
      <c r="H54" s="63"/>
      <c r="I54" s="63"/>
      <c r="J54" s="64"/>
      <c r="K54" s="65">
        <f t="shared" si="20"/>
        <v>36.7</v>
      </c>
      <c r="L54" s="63">
        <v>36.7</v>
      </c>
      <c r="M54" s="63">
        <v>27.6</v>
      </c>
      <c r="N54" s="64"/>
      <c r="O54" s="70">
        <f t="shared" si="21"/>
        <v>0</v>
      </c>
      <c r="P54" s="63"/>
      <c r="Q54" s="67"/>
      <c r="R54" s="68"/>
    </row>
    <row r="55" spans="1:18" ht="25.5">
      <c r="A55" s="85">
        <v>56</v>
      </c>
      <c r="B55" s="74" t="s">
        <v>94</v>
      </c>
      <c r="C55" s="59">
        <f t="shared" si="22"/>
        <v>17</v>
      </c>
      <c r="D55" s="60">
        <f t="shared" si="22"/>
        <v>17</v>
      </c>
      <c r="E55" s="60">
        <f t="shared" si="22"/>
        <v>12.9</v>
      </c>
      <c r="F55" s="61">
        <f t="shared" si="22"/>
        <v>0</v>
      </c>
      <c r="G55" s="62">
        <f t="shared" si="19"/>
        <v>0</v>
      </c>
      <c r="H55" s="63"/>
      <c r="I55" s="63"/>
      <c r="J55" s="64"/>
      <c r="K55" s="65">
        <f t="shared" si="20"/>
        <v>17</v>
      </c>
      <c r="L55" s="63">
        <v>17</v>
      </c>
      <c r="M55" s="63">
        <v>12.9</v>
      </c>
      <c r="N55" s="64"/>
      <c r="O55" s="70">
        <f t="shared" si="21"/>
        <v>0</v>
      </c>
      <c r="P55" s="63"/>
      <c r="Q55" s="67"/>
      <c r="R55" s="68"/>
    </row>
    <row r="56" spans="1:18" ht="26.25" customHeight="1">
      <c r="A56" s="83">
        <v>57</v>
      </c>
      <c r="B56" s="74" t="s">
        <v>96</v>
      </c>
      <c r="C56" s="59">
        <f t="shared" si="22"/>
        <v>2.1</v>
      </c>
      <c r="D56" s="60">
        <f t="shared" si="22"/>
        <v>2.1</v>
      </c>
      <c r="E56" s="60">
        <f t="shared" si="22"/>
        <v>1.5</v>
      </c>
      <c r="F56" s="61">
        <f t="shared" si="22"/>
        <v>0</v>
      </c>
      <c r="G56" s="62">
        <f t="shared" si="19"/>
        <v>0</v>
      </c>
      <c r="H56" s="63"/>
      <c r="I56" s="63"/>
      <c r="J56" s="64"/>
      <c r="K56" s="65">
        <f t="shared" si="20"/>
        <v>2.1</v>
      </c>
      <c r="L56" s="63">
        <v>2.1</v>
      </c>
      <c r="M56" s="63">
        <v>1.5</v>
      </c>
      <c r="N56" s="64"/>
      <c r="O56" s="70">
        <f t="shared" si="21"/>
        <v>0</v>
      </c>
      <c r="P56" s="63"/>
      <c r="Q56" s="67"/>
      <c r="R56" s="68"/>
    </row>
    <row r="57" spans="1:18" ht="12.75">
      <c r="A57" s="84">
        <v>58</v>
      </c>
      <c r="B57" s="71" t="s">
        <v>97</v>
      </c>
      <c r="C57" s="59">
        <f t="shared" si="22"/>
        <v>52.7</v>
      </c>
      <c r="D57" s="60">
        <f t="shared" si="22"/>
        <v>52.7</v>
      </c>
      <c r="E57" s="60">
        <f t="shared" si="22"/>
        <v>37.7</v>
      </c>
      <c r="F57" s="61">
        <f t="shared" si="22"/>
        <v>0</v>
      </c>
      <c r="G57" s="62">
        <f t="shared" si="19"/>
        <v>52.6</v>
      </c>
      <c r="H57" s="63">
        <v>52.6</v>
      </c>
      <c r="I57" s="63">
        <v>37.6</v>
      </c>
      <c r="J57" s="64"/>
      <c r="K57" s="65">
        <f t="shared" si="20"/>
        <v>0.1</v>
      </c>
      <c r="L57" s="63">
        <v>0.1</v>
      </c>
      <c r="M57" s="63">
        <v>0.1</v>
      </c>
      <c r="N57" s="64"/>
      <c r="O57" s="70">
        <f t="shared" si="21"/>
        <v>0</v>
      </c>
      <c r="P57" s="63"/>
      <c r="Q57" s="63"/>
      <c r="R57" s="64"/>
    </row>
    <row r="58" spans="1:18" ht="12.75">
      <c r="A58" s="85">
        <v>59</v>
      </c>
      <c r="B58" s="71" t="s">
        <v>98</v>
      </c>
      <c r="C58" s="59">
        <f t="shared" si="22"/>
        <v>0</v>
      </c>
      <c r="D58" s="60">
        <f t="shared" si="22"/>
        <v>0</v>
      </c>
      <c r="E58" s="60">
        <f t="shared" si="22"/>
        <v>0</v>
      </c>
      <c r="F58" s="61">
        <f t="shared" si="22"/>
        <v>0</v>
      </c>
      <c r="G58" s="62">
        <f t="shared" si="19"/>
        <v>0</v>
      </c>
      <c r="H58" s="63"/>
      <c r="I58" s="63"/>
      <c r="J58" s="64"/>
      <c r="K58" s="65">
        <f t="shared" si="20"/>
        <v>0</v>
      </c>
      <c r="L58" s="63"/>
      <c r="M58" s="63"/>
      <c r="N58" s="64"/>
      <c r="O58" s="70">
        <f t="shared" si="21"/>
        <v>0</v>
      </c>
      <c r="P58" s="63"/>
      <c r="Q58" s="63"/>
      <c r="R58" s="64"/>
    </row>
    <row r="59" spans="1:18" ht="12.75">
      <c r="A59" s="85">
        <v>60</v>
      </c>
      <c r="B59" s="71" t="s">
        <v>51</v>
      </c>
      <c r="C59" s="59">
        <f t="shared" si="22"/>
        <v>0</v>
      </c>
      <c r="D59" s="60">
        <f t="shared" si="22"/>
        <v>0</v>
      </c>
      <c r="E59" s="60">
        <f t="shared" si="22"/>
        <v>0</v>
      </c>
      <c r="F59" s="61">
        <f t="shared" si="22"/>
        <v>0</v>
      </c>
      <c r="G59" s="62">
        <f t="shared" si="19"/>
        <v>0</v>
      </c>
      <c r="H59" s="63"/>
      <c r="I59" s="63"/>
      <c r="J59" s="64"/>
      <c r="K59" s="65">
        <f t="shared" si="20"/>
        <v>0</v>
      </c>
      <c r="L59" s="63"/>
      <c r="M59" s="63"/>
      <c r="N59" s="64"/>
      <c r="O59" s="70">
        <f t="shared" si="21"/>
        <v>0</v>
      </c>
      <c r="P59" s="63"/>
      <c r="Q59" s="63"/>
      <c r="R59" s="64"/>
    </row>
    <row r="60" spans="1:18" ht="12.75">
      <c r="A60" s="83">
        <v>61</v>
      </c>
      <c r="B60" s="71" t="s">
        <v>71</v>
      </c>
      <c r="C60" s="54">
        <f>SUM(C61:C64)</f>
        <v>-23.3</v>
      </c>
      <c r="D60" s="54">
        <f aca="true" t="shared" si="23" ref="D60:R60">SUM(D61:D64)</f>
        <v>-23.3</v>
      </c>
      <c r="E60" s="54">
        <f t="shared" si="23"/>
        <v>0</v>
      </c>
      <c r="F60" s="54">
        <f t="shared" si="23"/>
        <v>0</v>
      </c>
      <c r="G60" s="54">
        <f t="shared" si="23"/>
        <v>-18.5</v>
      </c>
      <c r="H60" s="54">
        <f t="shared" si="23"/>
        <v>-18.5</v>
      </c>
      <c r="I60" s="54">
        <f t="shared" si="23"/>
        <v>0</v>
      </c>
      <c r="J60" s="54">
        <f t="shared" si="23"/>
        <v>0</v>
      </c>
      <c r="K60" s="54">
        <f t="shared" si="23"/>
        <v>-4.8</v>
      </c>
      <c r="L60" s="54">
        <f t="shared" si="23"/>
        <v>-4.8</v>
      </c>
      <c r="M60" s="54">
        <f t="shared" si="23"/>
        <v>0</v>
      </c>
      <c r="N60" s="54">
        <f t="shared" si="23"/>
        <v>0</v>
      </c>
      <c r="O60" s="54">
        <f t="shared" si="23"/>
        <v>0</v>
      </c>
      <c r="P60" s="54">
        <f t="shared" si="23"/>
        <v>0</v>
      </c>
      <c r="Q60" s="54">
        <f t="shared" si="23"/>
        <v>0</v>
      </c>
      <c r="R60" s="54">
        <f t="shared" si="23"/>
        <v>0</v>
      </c>
    </row>
    <row r="61" spans="1:18" ht="25.5">
      <c r="A61" s="84">
        <v>62</v>
      </c>
      <c r="B61" s="73" t="s">
        <v>69</v>
      </c>
      <c r="C61" s="59">
        <f aca="true" t="shared" si="24" ref="C61:F66">SUM(G61,K61,O61)</f>
        <v>0</v>
      </c>
      <c r="D61" s="60">
        <f t="shared" si="24"/>
        <v>0</v>
      </c>
      <c r="E61" s="60">
        <f t="shared" si="24"/>
        <v>0</v>
      </c>
      <c r="F61" s="61">
        <f t="shared" si="24"/>
        <v>0</v>
      </c>
      <c r="G61" s="62">
        <f t="shared" si="19"/>
        <v>0</v>
      </c>
      <c r="H61" s="63"/>
      <c r="I61" s="63"/>
      <c r="J61" s="64"/>
      <c r="K61" s="65">
        <f t="shared" si="20"/>
        <v>0</v>
      </c>
      <c r="L61" s="63"/>
      <c r="M61" s="63"/>
      <c r="N61" s="64"/>
      <c r="O61" s="62">
        <f t="shared" si="21"/>
        <v>0</v>
      </c>
      <c r="P61" s="63"/>
      <c r="Q61" s="63"/>
      <c r="R61" s="64"/>
    </row>
    <row r="62" spans="1:18" ht="12.75">
      <c r="A62" s="85">
        <v>63</v>
      </c>
      <c r="B62" s="72" t="s">
        <v>70</v>
      </c>
      <c r="C62" s="59">
        <f t="shared" si="24"/>
        <v>-4.8</v>
      </c>
      <c r="D62" s="60">
        <f t="shared" si="24"/>
        <v>-4.8</v>
      </c>
      <c r="E62" s="60">
        <f t="shared" si="24"/>
        <v>0</v>
      </c>
      <c r="F62" s="61">
        <f t="shared" si="24"/>
        <v>0</v>
      </c>
      <c r="G62" s="62">
        <f t="shared" si="19"/>
        <v>0</v>
      </c>
      <c r="H62" s="63"/>
      <c r="I62" s="63"/>
      <c r="J62" s="64"/>
      <c r="K62" s="65">
        <f t="shared" si="20"/>
        <v>-4.8</v>
      </c>
      <c r="L62" s="63">
        <v>-4.8</v>
      </c>
      <c r="M62" s="63"/>
      <c r="N62" s="64"/>
      <c r="O62" s="62">
        <f t="shared" si="21"/>
        <v>0</v>
      </c>
      <c r="P62" s="63"/>
      <c r="Q62" s="63"/>
      <c r="R62" s="64"/>
    </row>
    <row r="63" spans="1:18" ht="39" customHeight="1">
      <c r="A63" s="85">
        <v>64</v>
      </c>
      <c r="B63" s="73" t="s">
        <v>77</v>
      </c>
      <c r="C63" s="59">
        <f t="shared" si="24"/>
        <v>0</v>
      </c>
      <c r="D63" s="60">
        <f t="shared" si="24"/>
        <v>0</v>
      </c>
      <c r="E63" s="60">
        <f t="shared" si="24"/>
        <v>0</v>
      </c>
      <c r="F63" s="61">
        <f t="shared" si="24"/>
        <v>0</v>
      </c>
      <c r="G63" s="62">
        <f t="shared" si="19"/>
        <v>0</v>
      </c>
      <c r="H63" s="63"/>
      <c r="I63" s="63"/>
      <c r="J63" s="64"/>
      <c r="K63" s="65">
        <f t="shared" si="20"/>
        <v>0</v>
      </c>
      <c r="L63" s="63"/>
      <c r="M63" s="63"/>
      <c r="N63" s="64"/>
      <c r="O63" s="62">
        <f t="shared" si="21"/>
        <v>0</v>
      </c>
      <c r="P63" s="63"/>
      <c r="Q63" s="63"/>
      <c r="R63" s="64"/>
    </row>
    <row r="64" spans="1:18" ht="12.75">
      <c r="A64" s="83">
        <v>65</v>
      </c>
      <c r="B64" s="73" t="s">
        <v>76</v>
      </c>
      <c r="C64" s="59">
        <f t="shared" si="24"/>
        <v>-18.5</v>
      </c>
      <c r="D64" s="60">
        <f t="shared" si="24"/>
        <v>-18.5</v>
      </c>
      <c r="E64" s="60">
        <f t="shared" si="24"/>
        <v>0</v>
      </c>
      <c r="F64" s="61">
        <f t="shared" si="24"/>
        <v>0</v>
      </c>
      <c r="G64" s="62">
        <f t="shared" si="19"/>
        <v>-18.5</v>
      </c>
      <c r="H64" s="63">
        <v>-18.5</v>
      </c>
      <c r="I64" s="63"/>
      <c r="J64" s="64"/>
      <c r="K64" s="65">
        <f t="shared" si="20"/>
        <v>0</v>
      </c>
      <c r="L64" s="63"/>
      <c r="M64" s="63"/>
      <c r="N64" s="64"/>
      <c r="O64" s="62">
        <f t="shared" si="21"/>
        <v>0</v>
      </c>
      <c r="P64" s="63"/>
      <c r="Q64" s="63"/>
      <c r="R64" s="64"/>
    </row>
    <row r="65" spans="1:18" ht="12.75">
      <c r="A65" s="84">
        <v>66</v>
      </c>
      <c r="B65" s="71"/>
      <c r="C65" s="59">
        <f t="shared" si="24"/>
        <v>0</v>
      </c>
      <c r="D65" s="60">
        <f t="shared" si="24"/>
        <v>0</v>
      </c>
      <c r="E65" s="60">
        <f t="shared" si="24"/>
        <v>0</v>
      </c>
      <c r="F65" s="61">
        <f t="shared" si="24"/>
        <v>0</v>
      </c>
      <c r="G65" s="62">
        <f t="shared" si="19"/>
        <v>0</v>
      </c>
      <c r="H65" s="63"/>
      <c r="I65" s="63"/>
      <c r="J65" s="64"/>
      <c r="K65" s="65">
        <f t="shared" si="20"/>
        <v>0</v>
      </c>
      <c r="L65" s="63"/>
      <c r="M65" s="63"/>
      <c r="N65" s="64"/>
      <c r="O65" s="62">
        <f t="shared" si="21"/>
        <v>0</v>
      </c>
      <c r="P65" s="63"/>
      <c r="Q65" s="63"/>
      <c r="R65" s="64"/>
    </row>
    <row r="66" spans="1:18" ht="12.75">
      <c r="A66" s="85">
        <v>67</v>
      </c>
      <c r="B66" s="71"/>
      <c r="C66" s="59">
        <f t="shared" si="24"/>
        <v>0</v>
      </c>
      <c r="D66" s="60">
        <f t="shared" si="24"/>
        <v>0</v>
      </c>
      <c r="E66" s="60"/>
      <c r="F66" s="61"/>
      <c r="G66" s="62"/>
      <c r="H66" s="63"/>
      <c r="I66" s="63"/>
      <c r="J66" s="64"/>
      <c r="K66" s="65"/>
      <c r="L66" s="63"/>
      <c r="M66" s="63"/>
      <c r="N66" s="64"/>
      <c r="O66" s="62"/>
      <c r="P66" s="63"/>
      <c r="Q66" s="63"/>
      <c r="R66" s="64"/>
    </row>
    <row r="67" spans="1:18" ht="31.5">
      <c r="A67" s="85">
        <v>68</v>
      </c>
      <c r="B67" s="75" t="s">
        <v>19</v>
      </c>
      <c r="C67" s="54">
        <f>SUM(C69)</f>
        <v>17.4</v>
      </c>
      <c r="D67" s="55">
        <f aca="true" t="shared" si="25" ref="D67:R67">SUM(D69)</f>
        <v>17.4</v>
      </c>
      <c r="E67" s="55">
        <f t="shared" si="25"/>
        <v>25.3</v>
      </c>
      <c r="F67" s="56">
        <f t="shared" si="25"/>
        <v>0</v>
      </c>
      <c r="G67" s="54">
        <f t="shared" si="25"/>
        <v>0</v>
      </c>
      <c r="H67" s="55">
        <f t="shared" si="25"/>
        <v>0</v>
      </c>
      <c r="I67" s="55">
        <f t="shared" si="25"/>
        <v>12</v>
      </c>
      <c r="J67" s="56">
        <f t="shared" si="25"/>
        <v>0</v>
      </c>
      <c r="K67" s="57">
        <f t="shared" si="25"/>
        <v>17.4</v>
      </c>
      <c r="L67" s="55">
        <f t="shared" si="25"/>
        <v>17.4</v>
      </c>
      <c r="M67" s="55">
        <f t="shared" si="25"/>
        <v>13.299999999999999</v>
      </c>
      <c r="N67" s="56">
        <f t="shared" si="25"/>
        <v>0</v>
      </c>
      <c r="O67" s="54">
        <f t="shared" si="25"/>
        <v>0</v>
      </c>
      <c r="P67" s="55">
        <f t="shared" si="25"/>
        <v>0</v>
      </c>
      <c r="Q67" s="55">
        <f t="shared" si="25"/>
        <v>0</v>
      </c>
      <c r="R67" s="56">
        <f t="shared" si="25"/>
        <v>0</v>
      </c>
    </row>
    <row r="68" spans="1:18" ht="12.75">
      <c r="A68" s="83">
        <v>69</v>
      </c>
      <c r="B68" s="71"/>
      <c r="C68" s="59">
        <f>SUM(G68,K68,O68)</f>
        <v>0</v>
      </c>
      <c r="D68" s="60">
        <f>SUM(H68,L68,P68)</f>
        <v>0</v>
      </c>
      <c r="E68" s="60">
        <f>SUM(I68,M68,Q68)</f>
        <v>0</v>
      </c>
      <c r="F68" s="61">
        <f>SUM(J68,N68,R68)</f>
        <v>0</v>
      </c>
      <c r="G68" s="62">
        <f t="shared" si="19"/>
        <v>0</v>
      </c>
      <c r="H68" s="67"/>
      <c r="I68" s="67"/>
      <c r="J68" s="68"/>
      <c r="K68" s="65">
        <f t="shared" si="20"/>
        <v>0</v>
      </c>
      <c r="L68" s="67"/>
      <c r="M68" s="67"/>
      <c r="N68" s="68"/>
      <c r="O68" s="70"/>
      <c r="P68" s="67"/>
      <c r="Q68" s="67"/>
      <c r="R68" s="68"/>
    </row>
    <row r="69" spans="1:18" ht="12.75">
      <c r="A69" s="84">
        <v>70</v>
      </c>
      <c r="B69" s="71" t="s">
        <v>40</v>
      </c>
      <c r="C69" s="54">
        <f>SUM(C71:C79)</f>
        <v>17.4</v>
      </c>
      <c r="D69" s="55">
        <f aca="true" t="shared" si="26" ref="D69:R69">SUM(D71:D79)</f>
        <v>17.4</v>
      </c>
      <c r="E69" s="55">
        <f t="shared" si="26"/>
        <v>25.3</v>
      </c>
      <c r="F69" s="56">
        <f t="shared" si="26"/>
        <v>0</v>
      </c>
      <c r="G69" s="70">
        <f t="shared" si="26"/>
        <v>0</v>
      </c>
      <c r="H69" s="67">
        <f t="shared" si="26"/>
        <v>0</v>
      </c>
      <c r="I69" s="67">
        <f t="shared" si="26"/>
        <v>12</v>
      </c>
      <c r="J69" s="68">
        <f t="shared" si="26"/>
        <v>0</v>
      </c>
      <c r="K69" s="69">
        <f t="shared" si="26"/>
        <v>17.4</v>
      </c>
      <c r="L69" s="67">
        <f t="shared" si="26"/>
        <v>17.4</v>
      </c>
      <c r="M69" s="67">
        <f t="shared" si="26"/>
        <v>13.299999999999999</v>
      </c>
      <c r="N69" s="68">
        <f t="shared" si="26"/>
        <v>0</v>
      </c>
      <c r="O69" s="70">
        <f t="shared" si="26"/>
        <v>0</v>
      </c>
      <c r="P69" s="67">
        <f t="shared" si="26"/>
        <v>0</v>
      </c>
      <c r="Q69" s="67">
        <f t="shared" si="26"/>
        <v>0</v>
      </c>
      <c r="R69" s="68">
        <f t="shared" si="26"/>
        <v>0</v>
      </c>
    </row>
    <row r="70" spans="1:18" ht="12.75">
      <c r="A70" s="85">
        <v>71</v>
      </c>
      <c r="C70" s="59">
        <f aca="true" t="shared" si="27" ref="C70:C79">SUM(G70,K70,O70)</f>
        <v>0</v>
      </c>
      <c r="D70" s="60">
        <f aca="true" t="shared" si="28" ref="D70:D79">SUM(H70,L70,P70)</f>
        <v>0</v>
      </c>
      <c r="E70" s="60">
        <f aca="true" t="shared" si="29" ref="E70:E79">SUM(I70,M70,Q70)</f>
        <v>0</v>
      </c>
      <c r="F70" s="61">
        <f aca="true" t="shared" si="30" ref="F70:F79">SUM(J70,N70,R70)</f>
        <v>0</v>
      </c>
      <c r="G70" s="62"/>
      <c r="H70" s="63"/>
      <c r="I70" s="63"/>
      <c r="J70" s="64"/>
      <c r="K70" s="65">
        <f t="shared" si="20"/>
        <v>0</v>
      </c>
      <c r="L70" s="63"/>
      <c r="M70" s="63"/>
      <c r="N70" s="64"/>
      <c r="O70" s="62"/>
      <c r="P70" s="63"/>
      <c r="Q70" s="63"/>
      <c r="R70" s="64"/>
    </row>
    <row r="71" spans="1:18" ht="12.75">
      <c r="A71" s="85">
        <v>72</v>
      </c>
      <c r="B71" s="72" t="s">
        <v>20</v>
      </c>
      <c r="C71" s="59">
        <f t="shared" si="27"/>
        <v>0</v>
      </c>
      <c r="D71" s="60">
        <f t="shared" si="28"/>
        <v>0</v>
      </c>
      <c r="E71" s="60">
        <f t="shared" si="29"/>
        <v>0</v>
      </c>
      <c r="F71" s="61">
        <f t="shared" si="30"/>
        <v>0</v>
      </c>
      <c r="G71" s="62">
        <f>SUM(H71,J71)</f>
        <v>0</v>
      </c>
      <c r="H71" s="63"/>
      <c r="I71" s="63"/>
      <c r="J71" s="64"/>
      <c r="K71" s="65">
        <f t="shared" si="20"/>
        <v>0</v>
      </c>
      <c r="L71" s="63"/>
      <c r="M71" s="63"/>
      <c r="N71" s="64"/>
      <c r="O71" s="62"/>
      <c r="P71" s="63"/>
      <c r="Q71" s="63"/>
      <c r="R71" s="64"/>
    </row>
    <row r="72" spans="1:18" ht="12.75">
      <c r="A72" s="83">
        <v>73</v>
      </c>
      <c r="B72" s="72" t="s">
        <v>0</v>
      </c>
      <c r="C72" s="59">
        <f t="shared" si="27"/>
        <v>0</v>
      </c>
      <c r="D72" s="60">
        <f t="shared" si="28"/>
        <v>0</v>
      </c>
      <c r="E72" s="60">
        <f t="shared" si="29"/>
        <v>0</v>
      </c>
      <c r="F72" s="61">
        <f t="shared" si="30"/>
        <v>0</v>
      </c>
      <c r="G72" s="62">
        <f aca="true" t="shared" si="31" ref="G72:G79">SUM(H72,J72)</f>
        <v>0</v>
      </c>
      <c r="H72" s="63"/>
      <c r="I72" s="63"/>
      <c r="J72" s="64"/>
      <c r="K72" s="65">
        <f t="shared" si="20"/>
        <v>0</v>
      </c>
      <c r="L72" s="63"/>
      <c r="M72" s="63"/>
      <c r="N72" s="64"/>
      <c r="O72" s="62">
        <f aca="true" t="shared" si="32" ref="O72:O79">SUM(P72,R72)</f>
        <v>0</v>
      </c>
      <c r="P72" s="63"/>
      <c r="Q72" s="63"/>
      <c r="R72" s="64"/>
    </row>
    <row r="73" spans="1:18" ht="12.75">
      <c r="A73" s="84">
        <v>74</v>
      </c>
      <c r="B73" s="72" t="s">
        <v>52</v>
      </c>
      <c r="C73" s="59">
        <f t="shared" si="27"/>
        <v>15.5</v>
      </c>
      <c r="D73" s="60">
        <f t="shared" si="28"/>
        <v>15.5</v>
      </c>
      <c r="E73" s="60">
        <f t="shared" si="29"/>
        <v>12.2</v>
      </c>
      <c r="F73" s="61">
        <f t="shared" si="30"/>
        <v>0</v>
      </c>
      <c r="G73" s="62">
        <f t="shared" si="31"/>
        <v>0</v>
      </c>
      <c r="H73" s="63"/>
      <c r="I73" s="63"/>
      <c r="J73" s="64"/>
      <c r="K73" s="65">
        <f t="shared" si="20"/>
        <v>15.5</v>
      </c>
      <c r="L73" s="63">
        <v>15.5</v>
      </c>
      <c r="M73" s="63">
        <v>12.2</v>
      </c>
      <c r="N73" s="64"/>
      <c r="O73" s="62">
        <f t="shared" si="32"/>
        <v>0</v>
      </c>
      <c r="P73" s="63"/>
      <c r="Q73" s="63"/>
      <c r="R73" s="64"/>
    </row>
    <row r="74" spans="1:18" ht="12.75">
      <c r="A74" s="85">
        <v>75</v>
      </c>
      <c r="B74" s="72" t="s">
        <v>53</v>
      </c>
      <c r="C74" s="59">
        <f t="shared" si="27"/>
        <v>0</v>
      </c>
      <c r="D74" s="60">
        <f t="shared" si="28"/>
        <v>0</v>
      </c>
      <c r="E74" s="60">
        <f t="shared" si="29"/>
        <v>12</v>
      </c>
      <c r="F74" s="61">
        <f t="shared" si="30"/>
        <v>0</v>
      </c>
      <c r="G74" s="62">
        <f t="shared" si="31"/>
        <v>0</v>
      </c>
      <c r="H74" s="63"/>
      <c r="I74" s="63">
        <v>12</v>
      </c>
      <c r="J74" s="64"/>
      <c r="K74" s="65">
        <f t="shared" si="20"/>
        <v>0</v>
      </c>
      <c r="L74" s="63"/>
      <c r="M74" s="63"/>
      <c r="N74" s="64"/>
      <c r="O74" s="62">
        <f t="shared" si="32"/>
        <v>0</v>
      </c>
      <c r="P74" s="63"/>
      <c r="Q74" s="63"/>
      <c r="R74" s="64"/>
    </row>
    <row r="75" spans="1:18" ht="12.75">
      <c r="A75" s="85">
        <v>76</v>
      </c>
      <c r="B75" s="72" t="s">
        <v>11</v>
      </c>
      <c r="C75" s="59">
        <f t="shared" si="27"/>
        <v>0</v>
      </c>
      <c r="D75" s="60">
        <f t="shared" si="28"/>
        <v>0</v>
      </c>
      <c r="E75" s="60">
        <f t="shared" si="29"/>
        <v>0</v>
      </c>
      <c r="F75" s="61">
        <f t="shared" si="30"/>
        <v>0</v>
      </c>
      <c r="G75" s="62">
        <f t="shared" si="31"/>
        <v>0</v>
      </c>
      <c r="H75" s="63"/>
      <c r="I75" s="63"/>
      <c r="J75" s="64"/>
      <c r="K75" s="65">
        <f t="shared" si="20"/>
        <v>0</v>
      </c>
      <c r="L75" s="63"/>
      <c r="M75" s="63"/>
      <c r="N75" s="64"/>
      <c r="O75" s="62">
        <f t="shared" si="32"/>
        <v>0</v>
      </c>
      <c r="P75" s="63"/>
      <c r="Q75" s="63"/>
      <c r="R75" s="64"/>
    </row>
    <row r="76" spans="1:18" ht="12.75">
      <c r="A76" s="83">
        <v>77</v>
      </c>
      <c r="B76" s="72" t="s">
        <v>4</v>
      </c>
      <c r="C76" s="59">
        <f t="shared" si="27"/>
        <v>1.2</v>
      </c>
      <c r="D76" s="60">
        <f t="shared" si="28"/>
        <v>1.2</v>
      </c>
      <c r="E76" s="60">
        <f t="shared" si="29"/>
        <v>0.6</v>
      </c>
      <c r="F76" s="61">
        <f t="shared" si="30"/>
        <v>0</v>
      </c>
      <c r="G76" s="62">
        <f t="shared" si="31"/>
        <v>0</v>
      </c>
      <c r="H76" s="63"/>
      <c r="I76" s="63"/>
      <c r="J76" s="64"/>
      <c r="K76" s="65">
        <f t="shared" si="20"/>
        <v>1.2</v>
      </c>
      <c r="L76" s="63">
        <v>1.2</v>
      </c>
      <c r="M76" s="63">
        <v>0.6</v>
      </c>
      <c r="N76" s="64"/>
      <c r="O76" s="62">
        <f t="shared" si="32"/>
        <v>0</v>
      </c>
      <c r="P76" s="63"/>
      <c r="Q76" s="63"/>
      <c r="R76" s="64"/>
    </row>
    <row r="77" spans="1:18" ht="12.75">
      <c r="A77" s="84">
        <v>78</v>
      </c>
      <c r="B77" s="72" t="s">
        <v>6</v>
      </c>
      <c r="C77" s="59">
        <f t="shared" si="27"/>
        <v>0.7</v>
      </c>
      <c r="D77" s="60">
        <f t="shared" si="28"/>
        <v>0.7</v>
      </c>
      <c r="E77" s="60">
        <f t="shared" si="29"/>
        <v>0.5</v>
      </c>
      <c r="F77" s="61">
        <f t="shared" si="30"/>
        <v>0</v>
      </c>
      <c r="G77" s="62">
        <f t="shared" si="31"/>
        <v>0</v>
      </c>
      <c r="H77" s="63"/>
      <c r="I77" s="63"/>
      <c r="J77" s="64"/>
      <c r="K77" s="65">
        <f t="shared" si="20"/>
        <v>0.7</v>
      </c>
      <c r="L77" s="63">
        <v>0.7</v>
      </c>
      <c r="M77" s="63">
        <v>0.5</v>
      </c>
      <c r="N77" s="64"/>
      <c r="O77" s="62">
        <f t="shared" si="32"/>
        <v>0</v>
      </c>
      <c r="P77" s="63"/>
      <c r="Q77" s="63"/>
      <c r="R77" s="64"/>
    </row>
    <row r="78" spans="1:18" ht="12.75">
      <c r="A78" s="85">
        <v>79</v>
      </c>
      <c r="B78" s="72" t="s">
        <v>5</v>
      </c>
      <c r="C78" s="59">
        <f t="shared" si="27"/>
        <v>0</v>
      </c>
      <c r="D78" s="60">
        <f t="shared" si="28"/>
        <v>0</v>
      </c>
      <c r="E78" s="60">
        <f t="shared" si="29"/>
        <v>0</v>
      </c>
      <c r="F78" s="61">
        <f t="shared" si="30"/>
        <v>0</v>
      </c>
      <c r="G78" s="62">
        <f t="shared" si="31"/>
        <v>0</v>
      </c>
      <c r="H78" s="63"/>
      <c r="I78" s="63"/>
      <c r="J78" s="64"/>
      <c r="K78" s="65">
        <f t="shared" si="20"/>
        <v>0</v>
      </c>
      <c r="L78" s="63"/>
      <c r="M78" s="63"/>
      <c r="N78" s="64"/>
      <c r="O78" s="62">
        <f t="shared" si="32"/>
        <v>0</v>
      </c>
      <c r="P78" s="63"/>
      <c r="Q78" s="63"/>
      <c r="R78" s="64"/>
    </row>
    <row r="79" spans="1:18" ht="12.75">
      <c r="A79" s="85">
        <v>80</v>
      </c>
      <c r="B79" s="73"/>
      <c r="C79" s="59">
        <f t="shared" si="27"/>
        <v>0</v>
      </c>
      <c r="D79" s="60">
        <f t="shared" si="28"/>
        <v>0</v>
      </c>
      <c r="E79" s="60">
        <f t="shared" si="29"/>
        <v>0</v>
      </c>
      <c r="F79" s="61">
        <f t="shared" si="30"/>
        <v>0</v>
      </c>
      <c r="G79" s="62">
        <f t="shared" si="31"/>
        <v>0</v>
      </c>
      <c r="H79" s="63"/>
      <c r="I79" s="63"/>
      <c r="J79" s="64"/>
      <c r="K79" s="65">
        <f t="shared" si="20"/>
        <v>0</v>
      </c>
      <c r="L79" s="63"/>
      <c r="M79" s="63"/>
      <c r="N79" s="64"/>
      <c r="O79" s="62">
        <f t="shared" si="32"/>
        <v>0</v>
      </c>
      <c r="P79" s="63"/>
      <c r="Q79" s="63"/>
      <c r="R79" s="64"/>
    </row>
    <row r="80" spans="1:18" ht="15.75">
      <c r="A80" s="85">
        <v>99</v>
      </c>
      <c r="B80" s="75" t="s">
        <v>21</v>
      </c>
      <c r="C80" s="54">
        <f>SUM(C82)</f>
        <v>3.1999999999999997</v>
      </c>
      <c r="D80" s="55">
        <f aca="true" t="shared" si="33" ref="D80:R80">SUM(D82)</f>
        <v>3.1999999999999997</v>
      </c>
      <c r="E80" s="55">
        <f t="shared" si="33"/>
        <v>7.7</v>
      </c>
      <c r="F80" s="56">
        <f t="shared" si="33"/>
        <v>0</v>
      </c>
      <c r="G80" s="54">
        <f t="shared" si="33"/>
        <v>0</v>
      </c>
      <c r="H80" s="55">
        <f t="shared" si="33"/>
        <v>0</v>
      </c>
      <c r="I80" s="55">
        <f t="shared" si="33"/>
        <v>0</v>
      </c>
      <c r="J80" s="56">
        <f t="shared" si="33"/>
        <v>0</v>
      </c>
      <c r="K80" s="57">
        <f t="shared" si="33"/>
        <v>3.2</v>
      </c>
      <c r="L80" s="55">
        <f t="shared" si="33"/>
        <v>3.2</v>
      </c>
      <c r="M80" s="55">
        <f t="shared" si="33"/>
        <v>7.7</v>
      </c>
      <c r="N80" s="56">
        <f t="shared" si="33"/>
        <v>0</v>
      </c>
      <c r="O80" s="54">
        <f t="shared" si="33"/>
        <v>0</v>
      </c>
      <c r="P80" s="55">
        <f t="shared" si="33"/>
        <v>0</v>
      </c>
      <c r="Q80" s="55">
        <f t="shared" si="33"/>
        <v>0</v>
      </c>
      <c r="R80" s="56">
        <f t="shared" si="33"/>
        <v>0</v>
      </c>
    </row>
    <row r="81" spans="1:18" ht="12.75" customHeight="1">
      <c r="A81" s="85">
        <v>100</v>
      </c>
      <c r="B81" s="75"/>
      <c r="C81" s="59">
        <f>SUM(G81,K81,O81)</f>
        <v>0</v>
      </c>
      <c r="D81" s="60">
        <f>SUM(H81,L81,P81)</f>
        <v>0</v>
      </c>
      <c r="E81" s="60">
        <f>SUM(I81,M81,Q81)</f>
        <v>0</v>
      </c>
      <c r="F81" s="61">
        <f>SUM(J81,N81,R81)</f>
        <v>0</v>
      </c>
      <c r="G81" s="62">
        <f>SUM(H81,J81)</f>
        <v>0</v>
      </c>
      <c r="H81" s="63"/>
      <c r="I81" s="63"/>
      <c r="J81" s="64"/>
      <c r="K81" s="65">
        <f>SUM(L81,N81)</f>
        <v>0</v>
      </c>
      <c r="L81" s="63"/>
      <c r="M81" s="63"/>
      <c r="N81" s="64"/>
      <c r="O81" s="62">
        <f>SUM(P81,R81)</f>
        <v>0</v>
      </c>
      <c r="P81" s="63"/>
      <c r="Q81" s="63"/>
      <c r="R81" s="64"/>
    </row>
    <row r="82" spans="1:18" ht="13.5" customHeight="1">
      <c r="A82" s="83">
        <v>101</v>
      </c>
      <c r="B82" s="74" t="s">
        <v>37</v>
      </c>
      <c r="C82" s="54">
        <f>SUM(C83:C85)</f>
        <v>3.1999999999999997</v>
      </c>
      <c r="D82" s="54">
        <f aca="true" t="shared" si="34" ref="D82:R82">SUM(D83:D85)</f>
        <v>3.1999999999999997</v>
      </c>
      <c r="E82" s="54">
        <f t="shared" si="34"/>
        <v>7.7</v>
      </c>
      <c r="F82" s="54">
        <f t="shared" si="34"/>
        <v>0</v>
      </c>
      <c r="G82" s="54">
        <f t="shared" si="34"/>
        <v>0</v>
      </c>
      <c r="H82" s="54">
        <f t="shared" si="34"/>
        <v>0</v>
      </c>
      <c r="I82" s="54">
        <f t="shared" si="34"/>
        <v>0</v>
      </c>
      <c r="J82" s="54">
        <f t="shared" si="34"/>
        <v>0</v>
      </c>
      <c r="K82" s="54">
        <f t="shared" si="34"/>
        <v>3.2</v>
      </c>
      <c r="L82" s="54">
        <f t="shared" si="34"/>
        <v>3.2</v>
      </c>
      <c r="M82" s="54">
        <f t="shared" si="34"/>
        <v>7.7</v>
      </c>
      <c r="N82" s="54">
        <f t="shared" si="34"/>
        <v>0</v>
      </c>
      <c r="O82" s="54">
        <f t="shared" si="34"/>
        <v>0</v>
      </c>
      <c r="P82" s="54">
        <f t="shared" si="34"/>
        <v>0</v>
      </c>
      <c r="Q82" s="54">
        <f t="shared" si="34"/>
        <v>0</v>
      </c>
      <c r="R82" s="54">
        <f t="shared" si="34"/>
        <v>0</v>
      </c>
    </row>
    <row r="83" spans="1:18" ht="12.75" customHeight="1">
      <c r="A83" s="84">
        <v>102</v>
      </c>
      <c r="B83" s="73" t="s">
        <v>113</v>
      </c>
      <c r="C83" s="59">
        <f aca="true" t="shared" si="35" ref="C83:F85">SUM(G83,K83,O83)</f>
        <v>1.9</v>
      </c>
      <c r="D83" s="60">
        <f t="shared" si="35"/>
        <v>1.9</v>
      </c>
      <c r="E83" s="60">
        <f t="shared" si="35"/>
        <v>0</v>
      </c>
      <c r="F83" s="61">
        <f t="shared" si="35"/>
        <v>0</v>
      </c>
      <c r="G83" s="62">
        <f>SUM(H83,J83)</f>
        <v>1.9</v>
      </c>
      <c r="H83" s="63">
        <v>1.9</v>
      </c>
      <c r="I83" s="63"/>
      <c r="J83" s="64"/>
      <c r="K83" s="65">
        <f>SUM(L83,N83)</f>
        <v>0</v>
      </c>
      <c r="L83" s="63"/>
      <c r="M83" s="63"/>
      <c r="N83" s="64"/>
      <c r="O83" s="62">
        <f>SUM(P83,R83)</f>
        <v>0</v>
      </c>
      <c r="P83" s="63"/>
      <c r="Q83" s="63"/>
      <c r="R83" s="64"/>
    </row>
    <row r="84" spans="1:18" ht="39" customHeight="1">
      <c r="A84" s="85">
        <v>103</v>
      </c>
      <c r="B84" s="73" t="s">
        <v>25</v>
      </c>
      <c r="C84" s="59">
        <f t="shared" si="35"/>
        <v>3.2</v>
      </c>
      <c r="D84" s="60">
        <f t="shared" si="35"/>
        <v>3.2</v>
      </c>
      <c r="E84" s="60">
        <f t="shared" si="35"/>
        <v>7.7</v>
      </c>
      <c r="F84" s="61">
        <f t="shared" si="35"/>
        <v>0</v>
      </c>
      <c r="G84" s="62">
        <f>SUM(H84,J84)</f>
        <v>0</v>
      </c>
      <c r="H84" s="63"/>
      <c r="I84" s="63"/>
      <c r="J84" s="64"/>
      <c r="K84" s="65">
        <f>SUM(L84,N84)</f>
        <v>3.2</v>
      </c>
      <c r="L84" s="63">
        <v>3.2</v>
      </c>
      <c r="M84" s="63">
        <v>7.7</v>
      </c>
      <c r="N84" s="64"/>
      <c r="O84" s="62">
        <f>SUM(P84,R84)</f>
        <v>0</v>
      </c>
      <c r="P84" s="63"/>
      <c r="Q84" s="63"/>
      <c r="R84" s="64"/>
    </row>
    <row r="85" spans="1:18" ht="26.25" customHeight="1">
      <c r="A85" s="85">
        <v>104</v>
      </c>
      <c r="B85" s="73" t="s">
        <v>42</v>
      </c>
      <c r="C85" s="59">
        <f t="shared" si="35"/>
        <v>-1.9</v>
      </c>
      <c r="D85" s="60">
        <f t="shared" si="35"/>
        <v>-1.9</v>
      </c>
      <c r="E85" s="60">
        <f t="shared" si="35"/>
        <v>0</v>
      </c>
      <c r="F85" s="61">
        <f t="shared" si="35"/>
        <v>0</v>
      </c>
      <c r="G85" s="62">
        <f>SUM(H85,J85)</f>
        <v>-1.9</v>
      </c>
      <c r="H85" s="63">
        <v>-1.9</v>
      </c>
      <c r="I85" s="63"/>
      <c r="J85" s="64"/>
      <c r="K85" s="65">
        <f>SUM(L85,N85)</f>
        <v>0</v>
      </c>
      <c r="L85" s="63"/>
      <c r="M85" s="63"/>
      <c r="N85" s="64"/>
      <c r="O85" s="62">
        <f>SUM(P85,R85)</f>
        <v>0</v>
      </c>
      <c r="P85" s="63"/>
      <c r="Q85" s="63"/>
      <c r="R85" s="64"/>
    </row>
    <row r="86" spans="1:18" ht="35.25" customHeight="1">
      <c r="A86" s="83">
        <v>105</v>
      </c>
      <c r="B86" s="75" t="s">
        <v>22</v>
      </c>
      <c r="C86" s="54">
        <f>SUM(C88)</f>
        <v>-519.9</v>
      </c>
      <c r="D86" s="55">
        <f aca="true" t="shared" si="36" ref="D86:R86">SUM(D88)</f>
        <v>-519.9</v>
      </c>
      <c r="E86" s="55">
        <f t="shared" si="36"/>
        <v>18.7</v>
      </c>
      <c r="F86" s="56">
        <f t="shared" si="36"/>
        <v>0</v>
      </c>
      <c r="G86" s="54">
        <f t="shared" si="36"/>
        <v>0</v>
      </c>
      <c r="H86" s="55">
        <f t="shared" si="36"/>
        <v>0</v>
      </c>
      <c r="I86" s="55">
        <f t="shared" si="36"/>
        <v>0</v>
      </c>
      <c r="J86" s="56">
        <f t="shared" si="36"/>
        <v>0</v>
      </c>
      <c r="K86" s="57">
        <f t="shared" si="36"/>
        <v>-519.9</v>
      </c>
      <c r="L86" s="55">
        <f t="shared" si="36"/>
        <v>-519.9</v>
      </c>
      <c r="M86" s="55">
        <f t="shared" si="36"/>
        <v>18.7</v>
      </c>
      <c r="N86" s="56">
        <f t="shared" si="36"/>
        <v>0</v>
      </c>
      <c r="O86" s="54">
        <f t="shared" si="36"/>
        <v>0</v>
      </c>
      <c r="P86" s="55">
        <f t="shared" si="36"/>
        <v>0</v>
      </c>
      <c r="Q86" s="55">
        <f t="shared" si="36"/>
        <v>0</v>
      </c>
      <c r="R86" s="56">
        <f t="shared" si="36"/>
        <v>0</v>
      </c>
    </row>
    <row r="87" spans="1:18" ht="13.5" customHeight="1">
      <c r="A87" s="84">
        <v>106</v>
      </c>
      <c r="B87" s="71"/>
      <c r="C87" s="59"/>
      <c r="D87" s="60"/>
      <c r="E87" s="60"/>
      <c r="F87" s="61"/>
      <c r="G87" s="62"/>
      <c r="H87" s="63"/>
      <c r="I87" s="63"/>
      <c r="J87" s="64"/>
      <c r="K87" s="65"/>
      <c r="L87" s="63"/>
      <c r="M87" s="63"/>
      <c r="N87" s="64"/>
      <c r="O87" s="62"/>
      <c r="P87" s="63"/>
      <c r="Q87" s="63"/>
      <c r="R87" s="64"/>
    </row>
    <row r="88" spans="1:18" ht="12.75" customHeight="1">
      <c r="A88" s="85">
        <v>107</v>
      </c>
      <c r="B88" s="71" t="s">
        <v>38</v>
      </c>
      <c r="C88" s="54">
        <f aca="true" t="shared" si="37" ref="C88:R88">SUM(C90:C100)</f>
        <v>-519.9</v>
      </c>
      <c r="D88" s="55">
        <f t="shared" si="37"/>
        <v>-519.9</v>
      </c>
      <c r="E88" s="55">
        <f t="shared" si="37"/>
        <v>18.7</v>
      </c>
      <c r="F88" s="56">
        <f t="shared" si="37"/>
        <v>0</v>
      </c>
      <c r="G88" s="70">
        <f t="shared" si="37"/>
        <v>0</v>
      </c>
      <c r="H88" s="67">
        <f t="shared" si="37"/>
        <v>0</v>
      </c>
      <c r="I88" s="67">
        <f t="shared" si="37"/>
        <v>0</v>
      </c>
      <c r="J88" s="68">
        <f t="shared" si="37"/>
        <v>0</v>
      </c>
      <c r="K88" s="69">
        <f t="shared" si="37"/>
        <v>-519.9</v>
      </c>
      <c r="L88" s="67">
        <f t="shared" si="37"/>
        <v>-519.9</v>
      </c>
      <c r="M88" s="67">
        <f t="shared" si="37"/>
        <v>18.7</v>
      </c>
      <c r="N88" s="68">
        <f t="shared" si="37"/>
        <v>0</v>
      </c>
      <c r="O88" s="70">
        <f t="shared" si="37"/>
        <v>0</v>
      </c>
      <c r="P88" s="67">
        <f t="shared" si="37"/>
        <v>0</v>
      </c>
      <c r="Q88" s="67">
        <f t="shared" si="37"/>
        <v>0</v>
      </c>
      <c r="R88" s="68">
        <f t="shared" si="37"/>
        <v>0</v>
      </c>
    </row>
    <row r="89" spans="1:18" ht="12.75" customHeight="1">
      <c r="A89" s="85">
        <v>108</v>
      </c>
      <c r="C89" s="59">
        <f aca="true" t="shared" si="38" ref="C89:C100">SUM(G89,K89,O89)</f>
        <v>0</v>
      </c>
      <c r="D89" s="60">
        <f aca="true" t="shared" si="39" ref="D89:D101">SUM(H89,L89,P89)</f>
        <v>0</v>
      </c>
      <c r="E89" s="60">
        <f aca="true" t="shared" si="40" ref="E89:E100">SUM(I89,M89,Q89)</f>
        <v>0</v>
      </c>
      <c r="F89" s="61">
        <f aca="true" t="shared" si="41" ref="F89:F100">SUM(J89,N89,R89)</f>
        <v>0</v>
      </c>
      <c r="G89" s="62"/>
      <c r="H89" s="63"/>
      <c r="I89" s="63"/>
      <c r="J89" s="64"/>
      <c r="K89" s="65"/>
      <c r="L89" s="63"/>
      <c r="M89" s="63"/>
      <c r="N89" s="64"/>
      <c r="O89" s="62"/>
      <c r="P89" s="63"/>
      <c r="Q89" s="63"/>
      <c r="R89" s="64"/>
    </row>
    <row r="90" spans="1:18" ht="26.25" customHeight="1">
      <c r="A90" s="83">
        <v>109</v>
      </c>
      <c r="B90" s="73" t="s">
        <v>10</v>
      </c>
      <c r="C90" s="59">
        <f t="shared" si="38"/>
        <v>29.5</v>
      </c>
      <c r="D90" s="60">
        <f t="shared" si="39"/>
        <v>29.5</v>
      </c>
      <c r="E90" s="60">
        <f t="shared" si="40"/>
        <v>18.7</v>
      </c>
      <c r="F90" s="61">
        <f t="shared" si="41"/>
        <v>0</v>
      </c>
      <c r="G90" s="62">
        <f>SUM(H90,J90)</f>
        <v>0</v>
      </c>
      <c r="H90" s="63"/>
      <c r="I90" s="63"/>
      <c r="J90" s="64"/>
      <c r="K90" s="65">
        <f>SUM(L90,N90)</f>
        <v>29.5</v>
      </c>
      <c r="L90" s="63">
        <v>29.5</v>
      </c>
      <c r="M90" s="63">
        <v>18.7</v>
      </c>
      <c r="N90" s="64"/>
      <c r="O90" s="62">
        <f>SUM(P90,R90)</f>
        <v>0</v>
      </c>
      <c r="P90" s="63"/>
      <c r="Q90" s="63"/>
      <c r="R90" s="64"/>
    </row>
    <row r="91" spans="1:18" ht="24.75" customHeight="1">
      <c r="A91" s="84">
        <v>110</v>
      </c>
      <c r="B91" s="73" t="s">
        <v>79</v>
      </c>
      <c r="C91" s="59">
        <f t="shared" si="38"/>
        <v>0.6</v>
      </c>
      <c r="D91" s="60">
        <f t="shared" si="39"/>
        <v>0.6</v>
      </c>
      <c r="E91" s="60">
        <f t="shared" si="40"/>
        <v>0</v>
      </c>
      <c r="F91" s="61">
        <f t="shared" si="41"/>
        <v>0</v>
      </c>
      <c r="G91" s="62">
        <f>SUM(H91,J91)</f>
        <v>0</v>
      </c>
      <c r="H91" s="63"/>
      <c r="I91" s="63"/>
      <c r="J91" s="64"/>
      <c r="K91" s="65">
        <f>SUM(L91,N91)</f>
        <v>0.6</v>
      </c>
      <c r="L91" s="63">
        <v>0.6</v>
      </c>
      <c r="M91" s="63"/>
      <c r="N91" s="64"/>
      <c r="O91" s="62">
        <f>SUM(P91,R91)</f>
        <v>0</v>
      </c>
      <c r="P91" s="63"/>
      <c r="Q91" s="63"/>
      <c r="R91" s="64"/>
    </row>
    <row r="92" spans="1:18" ht="12.75" customHeight="1">
      <c r="A92" s="85">
        <v>111</v>
      </c>
      <c r="B92" s="72" t="s">
        <v>8</v>
      </c>
      <c r="C92" s="59">
        <f t="shared" si="38"/>
        <v>0</v>
      </c>
      <c r="D92" s="60">
        <f t="shared" si="39"/>
        <v>0</v>
      </c>
      <c r="E92" s="60">
        <f t="shared" si="40"/>
        <v>0</v>
      </c>
      <c r="F92" s="61">
        <f t="shared" si="41"/>
        <v>0</v>
      </c>
      <c r="G92" s="62">
        <f>SUM(H92,J92)</f>
        <v>0</v>
      </c>
      <c r="H92" s="63"/>
      <c r="I92" s="63"/>
      <c r="J92" s="64"/>
      <c r="K92" s="65">
        <f>SUM(L92,N92)</f>
        <v>0</v>
      </c>
      <c r="L92" s="63"/>
      <c r="M92" s="63"/>
      <c r="N92" s="64"/>
      <c r="O92" s="62">
        <f>SUM(P92,R92)</f>
        <v>0</v>
      </c>
      <c r="P92" s="63"/>
      <c r="Q92" s="63"/>
      <c r="R92" s="64"/>
    </row>
    <row r="93" spans="1:18" ht="25.5" customHeight="1">
      <c r="A93" s="85">
        <v>116</v>
      </c>
      <c r="B93" s="73" t="s">
        <v>28</v>
      </c>
      <c r="C93" s="59">
        <f t="shared" si="38"/>
        <v>-3.9</v>
      </c>
      <c r="D93" s="60">
        <f t="shared" si="39"/>
        <v>-3.9</v>
      </c>
      <c r="E93" s="60">
        <f t="shared" si="40"/>
        <v>0</v>
      </c>
      <c r="F93" s="61">
        <f t="shared" si="41"/>
        <v>0</v>
      </c>
      <c r="G93" s="62">
        <f aca="true" t="shared" si="42" ref="G93:G100">SUM(H93,J93)</f>
        <v>0</v>
      </c>
      <c r="H93" s="63"/>
      <c r="I93" s="63"/>
      <c r="J93" s="64"/>
      <c r="K93" s="65">
        <f aca="true" t="shared" si="43" ref="K93:K100">SUM(L93,N93)</f>
        <v>-3.9</v>
      </c>
      <c r="L93" s="63">
        <v>-3.9</v>
      </c>
      <c r="M93" s="63"/>
      <c r="N93" s="64"/>
      <c r="O93" s="62">
        <f aca="true" t="shared" si="44" ref="O93:O100">SUM(P93,R93)</f>
        <v>0</v>
      </c>
      <c r="P93" s="63"/>
      <c r="Q93" s="63"/>
      <c r="R93" s="64"/>
    </row>
    <row r="94" spans="1:18" ht="25.5" customHeight="1">
      <c r="A94" s="83">
        <v>117</v>
      </c>
      <c r="B94" s="73" t="s">
        <v>101</v>
      </c>
      <c r="C94" s="59">
        <f t="shared" si="38"/>
        <v>-1.2</v>
      </c>
      <c r="D94" s="60">
        <f t="shared" si="39"/>
        <v>-1.2</v>
      </c>
      <c r="E94" s="60">
        <f t="shared" si="40"/>
        <v>0</v>
      </c>
      <c r="F94" s="61">
        <f t="shared" si="41"/>
        <v>0</v>
      </c>
      <c r="G94" s="62">
        <f t="shared" si="42"/>
        <v>0</v>
      </c>
      <c r="H94" s="63"/>
      <c r="I94" s="63"/>
      <c r="J94" s="64"/>
      <c r="K94" s="65">
        <f t="shared" si="43"/>
        <v>-1.2</v>
      </c>
      <c r="L94" s="63">
        <v>-1.2</v>
      </c>
      <c r="M94" s="63"/>
      <c r="N94" s="64"/>
      <c r="O94" s="62">
        <f t="shared" si="44"/>
        <v>0</v>
      </c>
      <c r="P94" s="63"/>
      <c r="Q94" s="63"/>
      <c r="R94" s="64"/>
    </row>
    <row r="95" spans="1:18" ht="12.75" customHeight="1">
      <c r="A95" s="84">
        <v>118</v>
      </c>
      <c r="B95" s="72" t="s">
        <v>2</v>
      </c>
      <c r="C95" s="59">
        <f t="shared" si="38"/>
        <v>0</v>
      </c>
      <c r="D95" s="60">
        <f t="shared" si="39"/>
        <v>0</v>
      </c>
      <c r="E95" s="60">
        <f t="shared" si="40"/>
        <v>0</v>
      </c>
      <c r="F95" s="61">
        <f t="shared" si="41"/>
        <v>0</v>
      </c>
      <c r="G95" s="62">
        <f t="shared" si="42"/>
        <v>0</v>
      </c>
      <c r="H95" s="63"/>
      <c r="I95" s="63"/>
      <c r="J95" s="64"/>
      <c r="K95" s="65">
        <f t="shared" si="43"/>
        <v>0</v>
      </c>
      <c r="L95" s="63"/>
      <c r="M95" s="63"/>
      <c r="N95" s="64"/>
      <c r="O95" s="62">
        <f t="shared" si="44"/>
        <v>0</v>
      </c>
      <c r="P95" s="63"/>
      <c r="Q95" s="63"/>
      <c r="R95" s="64"/>
    </row>
    <row r="96" spans="1:18" ht="13.5" customHeight="1">
      <c r="A96" s="85">
        <v>119</v>
      </c>
      <c r="B96" s="72" t="s">
        <v>16</v>
      </c>
      <c r="C96" s="59">
        <f t="shared" si="38"/>
        <v>-425</v>
      </c>
      <c r="D96" s="60">
        <f t="shared" si="39"/>
        <v>-425</v>
      </c>
      <c r="E96" s="60">
        <f t="shared" si="40"/>
        <v>0</v>
      </c>
      <c r="F96" s="61">
        <f t="shared" si="41"/>
        <v>0</v>
      </c>
      <c r="G96" s="62">
        <f t="shared" si="42"/>
        <v>0</v>
      </c>
      <c r="H96" s="63"/>
      <c r="I96" s="63"/>
      <c r="J96" s="64"/>
      <c r="K96" s="65">
        <f t="shared" si="43"/>
        <v>-425</v>
      </c>
      <c r="L96" s="63">
        <v>-425</v>
      </c>
      <c r="M96" s="63"/>
      <c r="N96" s="64"/>
      <c r="O96" s="62">
        <f t="shared" si="44"/>
        <v>0</v>
      </c>
      <c r="P96" s="63"/>
      <c r="Q96" s="63"/>
      <c r="R96" s="64"/>
    </row>
    <row r="97" spans="1:18" ht="13.5" customHeight="1">
      <c r="A97" s="85">
        <v>120</v>
      </c>
      <c r="B97" s="72" t="s">
        <v>74</v>
      </c>
      <c r="C97" s="59">
        <f t="shared" si="38"/>
        <v>0</v>
      </c>
      <c r="D97" s="60">
        <f t="shared" si="39"/>
        <v>0</v>
      </c>
      <c r="E97" s="60">
        <f t="shared" si="40"/>
        <v>0</v>
      </c>
      <c r="F97" s="61">
        <f t="shared" si="41"/>
        <v>0</v>
      </c>
      <c r="G97" s="62">
        <f t="shared" si="42"/>
        <v>0</v>
      </c>
      <c r="H97" s="63"/>
      <c r="I97" s="63"/>
      <c r="J97" s="64"/>
      <c r="K97" s="65">
        <f t="shared" si="43"/>
        <v>0</v>
      </c>
      <c r="L97" s="63"/>
      <c r="M97" s="63"/>
      <c r="N97" s="64"/>
      <c r="O97" s="62">
        <f t="shared" si="44"/>
        <v>0</v>
      </c>
      <c r="P97" s="63"/>
      <c r="Q97" s="63"/>
      <c r="R97" s="64"/>
    </row>
    <row r="98" spans="1:18" ht="14.25" customHeight="1">
      <c r="A98" s="83">
        <v>121</v>
      </c>
      <c r="B98" s="73" t="s">
        <v>75</v>
      </c>
      <c r="C98" s="59">
        <f t="shared" si="38"/>
        <v>-25</v>
      </c>
      <c r="D98" s="60">
        <f t="shared" si="39"/>
        <v>-25</v>
      </c>
      <c r="E98" s="60">
        <f t="shared" si="40"/>
        <v>0</v>
      </c>
      <c r="F98" s="61">
        <f t="shared" si="41"/>
        <v>0</v>
      </c>
      <c r="G98" s="62">
        <f t="shared" si="42"/>
        <v>0</v>
      </c>
      <c r="H98" s="63"/>
      <c r="I98" s="63"/>
      <c r="J98" s="64"/>
      <c r="K98" s="65">
        <f t="shared" si="43"/>
        <v>-25</v>
      </c>
      <c r="L98" s="63">
        <v>-25</v>
      </c>
      <c r="M98" s="63"/>
      <c r="N98" s="64"/>
      <c r="O98" s="62">
        <f t="shared" si="44"/>
        <v>0</v>
      </c>
      <c r="P98" s="63"/>
      <c r="Q98" s="63"/>
      <c r="R98" s="64"/>
    </row>
    <row r="99" spans="1:18" ht="13.5" customHeight="1">
      <c r="A99" s="84">
        <v>122</v>
      </c>
      <c r="B99" s="72" t="s">
        <v>3</v>
      </c>
      <c r="C99" s="59">
        <f t="shared" si="38"/>
        <v>0</v>
      </c>
      <c r="D99" s="60">
        <f t="shared" si="39"/>
        <v>0</v>
      </c>
      <c r="E99" s="60">
        <f t="shared" si="40"/>
        <v>0</v>
      </c>
      <c r="F99" s="61">
        <f t="shared" si="41"/>
        <v>0</v>
      </c>
      <c r="G99" s="62">
        <f t="shared" si="42"/>
        <v>0</v>
      </c>
      <c r="H99" s="63"/>
      <c r="I99" s="63"/>
      <c r="J99" s="64"/>
      <c r="K99" s="65">
        <f t="shared" si="43"/>
        <v>0</v>
      </c>
      <c r="L99" s="63"/>
      <c r="M99" s="63"/>
      <c r="N99" s="64"/>
      <c r="O99" s="62">
        <f t="shared" si="44"/>
        <v>0</v>
      </c>
      <c r="P99" s="63"/>
      <c r="Q99" s="63"/>
      <c r="R99" s="64"/>
    </row>
    <row r="100" spans="1:18" ht="27" customHeight="1">
      <c r="A100" s="85">
        <v>123</v>
      </c>
      <c r="B100" s="73" t="s">
        <v>29</v>
      </c>
      <c r="C100" s="59">
        <f t="shared" si="38"/>
        <v>-94.9</v>
      </c>
      <c r="D100" s="60">
        <f t="shared" si="39"/>
        <v>-94.9</v>
      </c>
      <c r="E100" s="60">
        <f t="shared" si="40"/>
        <v>0</v>
      </c>
      <c r="F100" s="61">
        <f t="shared" si="41"/>
        <v>0</v>
      </c>
      <c r="G100" s="62">
        <f t="shared" si="42"/>
        <v>0</v>
      </c>
      <c r="H100" s="63"/>
      <c r="I100" s="63"/>
      <c r="J100" s="64"/>
      <c r="K100" s="65">
        <f t="shared" si="43"/>
        <v>-94.9</v>
      </c>
      <c r="L100" s="63">
        <v>-94.9</v>
      </c>
      <c r="M100" s="63"/>
      <c r="N100" s="64"/>
      <c r="O100" s="62">
        <f t="shared" si="44"/>
        <v>0</v>
      </c>
      <c r="P100" s="63"/>
      <c r="Q100" s="63"/>
      <c r="R100" s="64"/>
    </row>
    <row r="101" spans="1:18" ht="27" customHeight="1">
      <c r="A101" s="84"/>
      <c r="B101" s="74" t="s">
        <v>114</v>
      </c>
      <c r="C101" s="54">
        <v>14.7</v>
      </c>
      <c r="D101" s="55">
        <f t="shared" si="39"/>
        <v>14.7</v>
      </c>
      <c r="E101" s="60"/>
      <c r="F101" s="61"/>
      <c r="G101" s="62"/>
      <c r="H101" s="63"/>
      <c r="I101" s="63"/>
      <c r="J101" s="64"/>
      <c r="K101" s="69">
        <v>14.7</v>
      </c>
      <c r="L101" s="67">
        <v>14.7</v>
      </c>
      <c r="M101" s="63"/>
      <c r="N101" s="64"/>
      <c r="O101" s="62"/>
      <c r="P101" s="63"/>
      <c r="Q101" s="63"/>
      <c r="R101" s="64"/>
    </row>
    <row r="102" spans="1:18" ht="18.75" customHeight="1">
      <c r="A102" s="84"/>
      <c r="B102" s="74" t="s">
        <v>115</v>
      </c>
      <c r="C102" s="59">
        <f>SUM(C103)</f>
        <v>14.7</v>
      </c>
      <c r="D102" s="60">
        <v>14.7</v>
      </c>
      <c r="E102" s="60"/>
      <c r="F102" s="61"/>
      <c r="G102" s="62"/>
      <c r="H102" s="63"/>
      <c r="I102" s="63"/>
      <c r="J102" s="64"/>
      <c r="K102" s="65">
        <v>14.7</v>
      </c>
      <c r="L102" s="63">
        <v>14.7</v>
      </c>
      <c r="M102" s="63"/>
      <c r="N102" s="64"/>
      <c r="O102" s="62"/>
      <c r="P102" s="63"/>
      <c r="Q102" s="63"/>
      <c r="R102" s="64"/>
    </row>
    <row r="103" spans="1:18" ht="27" customHeight="1">
      <c r="A103" s="84"/>
      <c r="B103" s="73" t="s">
        <v>116</v>
      </c>
      <c r="C103" s="59">
        <v>14.7</v>
      </c>
      <c r="D103" s="60">
        <v>14.7</v>
      </c>
      <c r="E103" s="60"/>
      <c r="F103" s="61"/>
      <c r="G103" s="62"/>
      <c r="H103" s="63"/>
      <c r="I103" s="63"/>
      <c r="J103" s="64"/>
      <c r="K103" s="65">
        <v>14.7</v>
      </c>
      <c r="L103" s="63">
        <v>14.7</v>
      </c>
      <c r="M103" s="63"/>
      <c r="N103" s="64"/>
      <c r="O103" s="62"/>
      <c r="P103" s="63"/>
      <c r="Q103" s="63"/>
      <c r="R103" s="64"/>
    </row>
    <row r="104" spans="1:18" ht="27" customHeight="1" hidden="1">
      <c r="A104" s="84"/>
      <c r="B104" s="73"/>
      <c r="C104" s="59"/>
      <c r="D104" s="60"/>
      <c r="E104" s="60"/>
      <c r="F104" s="61"/>
      <c r="G104" s="62"/>
      <c r="H104" s="63"/>
      <c r="I104" s="63"/>
      <c r="J104" s="64"/>
      <c r="K104" s="65"/>
      <c r="L104" s="63"/>
      <c r="M104" s="63"/>
      <c r="N104" s="64"/>
      <c r="O104" s="62"/>
      <c r="P104" s="63"/>
      <c r="Q104" s="63"/>
      <c r="R104" s="64"/>
    </row>
    <row r="105" spans="1:18" ht="12.75">
      <c r="A105" s="84">
        <v>162</v>
      </c>
      <c r="B105" s="76"/>
      <c r="C105" s="59">
        <f>SUM(G105,K105,O105)</f>
        <v>0</v>
      </c>
      <c r="D105" s="60">
        <f>SUM(H105,L105,P105)</f>
        <v>0</v>
      </c>
      <c r="E105" s="60">
        <f>SUM(I105,M105,Q105)</f>
        <v>0</v>
      </c>
      <c r="F105" s="61">
        <f>SUM(J105,N105,R105)</f>
        <v>0</v>
      </c>
      <c r="G105" s="62">
        <f>SUM(H105,J105)</f>
        <v>0</v>
      </c>
      <c r="H105" s="63"/>
      <c r="I105" s="63"/>
      <c r="J105" s="64"/>
      <c r="K105" s="65">
        <f>SUM(L105,N105)</f>
        <v>0</v>
      </c>
      <c r="L105" s="63"/>
      <c r="M105" s="63"/>
      <c r="N105" s="64"/>
      <c r="O105" s="62"/>
      <c r="P105" s="63"/>
      <c r="Q105" s="63"/>
      <c r="R105" s="64"/>
    </row>
    <row r="106" spans="1:18" ht="31.5">
      <c r="A106" s="85">
        <v>163</v>
      </c>
      <c r="B106" s="75" t="s">
        <v>41</v>
      </c>
      <c r="C106" s="54">
        <f>SUM(C108)</f>
        <v>22.9</v>
      </c>
      <c r="D106" s="55">
        <f aca="true" t="shared" si="45" ref="D106:R106">SUM(D108)</f>
        <v>22.9</v>
      </c>
      <c r="E106" s="55">
        <f t="shared" si="45"/>
        <v>18</v>
      </c>
      <c r="F106" s="56">
        <f t="shared" si="45"/>
        <v>0</v>
      </c>
      <c r="G106" s="70">
        <f t="shared" si="45"/>
        <v>0</v>
      </c>
      <c r="H106" s="67">
        <f t="shared" si="45"/>
        <v>0</v>
      </c>
      <c r="I106" s="67">
        <f t="shared" si="45"/>
        <v>0</v>
      </c>
      <c r="J106" s="68">
        <f t="shared" si="45"/>
        <v>0</v>
      </c>
      <c r="K106" s="69">
        <f t="shared" si="45"/>
        <v>22.9</v>
      </c>
      <c r="L106" s="67">
        <f t="shared" si="45"/>
        <v>22.9</v>
      </c>
      <c r="M106" s="67">
        <f t="shared" si="45"/>
        <v>18</v>
      </c>
      <c r="N106" s="68">
        <f t="shared" si="45"/>
        <v>0</v>
      </c>
      <c r="O106" s="70">
        <f t="shared" si="45"/>
        <v>0</v>
      </c>
      <c r="P106" s="67">
        <f t="shared" si="45"/>
        <v>0</v>
      </c>
      <c r="Q106" s="67">
        <f t="shared" si="45"/>
        <v>0</v>
      </c>
      <c r="R106" s="68">
        <f t="shared" si="45"/>
        <v>0</v>
      </c>
    </row>
    <row r="107" spans="1:18" ht="12.75">
      <c r="A107" s="85">
        <v>164</v>
      </c>
      <c r="B107" s="73"/>
      <c r="C107" s="59">
        <f>SUM(G107,K107,O107)</f>
        <v>0</v>
      </c>
      <c r="D107" s="60">
        <f>SUM(H107,L107,P107)</f>
        <v>0</v>
      </c>
      <c r="E107" s="60">
        <f>SUM(I107,M107,Q107)</f>
        <v>0</v>
      </c>
      <c r="F107" s="61">
        <f>SUM(J107,N107,R107)</f>
        <v>0</v>
      </c>
      <c r="G107" s="62"/>
      <c r="H107" s="63"/>
      <c r="I107" s="67"/>
      <c r="J107" s="64"/>
      <c r="K107" s="65"/>
      <c r="L107" s="63"/>
      <c r="M107" s="67"/>
      <c r="N107" s="64"/>
      <c r="O107" s="62"/>
      <c r="P107" s="63"/>
      <c r="Q107" s="67"/>
      <c r="R107" s="64"/>
    </row>
    <row r="108" spans="1:18" ht="12.75">
      <c r="A108" s="83">
        <v>165</v>
      </c>
      <c r="B108" s="71" t="s">
        <v>39</v>
      </c>
      <c r="C108" s="54">
        <f aca="true" t="shared" si="46" ref="C108:R108">SUM(C110:C115)</f>
        <v>22.9</v>
      </c>
      <c r="D108" s="55">
        <f t="shared" si="46"/>
        <v>22.9</v>
      </c>
      <c r="E108" s="55">
        <f t="shared" si="46"/>
        <v>18</v>
      </c>
      <c r="F108" s="56">
        <f t="shared" si="46"/>
        <v>0</v>
      </c>
      <c r="G108" s="70">
        <f t="shared" si="46"/>
        <v>0</v>
      </c>
      <c r="H108" s="67">
        <f t="shared" si="46"/>
        <v>0</v>
      </c>
      <c r="I108" s="67">
        <f t="shared" si="46"/>
        <v>0</v>
      </c>
      <c r="J108" s="68">
        <f t="shared" si="46"/>
        <v>0</v>
      </c>
      <c r="K108" s="69">
        <f t="shared" si="46"/>
        <v>22.9</v>
      </c>
      <c r="L108" s="67">
        <f t="shared" si="46"/>
        <v>22.9</v>
      </c>
      <c r="M108" s="67">
        <f t="shared" si="46"/>
        <v>18</v>
      </c>
      <c r="N108" s="68">
        <f t="shared" si="46"/>
        <v>0</v>
      </c>
      <c r="O108" s="70">
        <f t="shared" si="46"/>
        <v>0</v>
      </c>
      <c r="P108" s="67">
        <f t="shared" si="46"/>
        <v>0</v>
      </c>
      <c r="Q108" s="67">
        <f t="shared" si="46"/>
        <v>0</v>
      </c>
      <c r="R108" s="68">
        <f t="shared" si="46"/>
        <v>0</v>
      </c>
    </row>
    <row r="109" spans="1:18" ht="12.75">
      <c r="A109" s="84">
        <v>166</v>
      </c>
      <c r="B109" s="72"/>
      <c r="C109" s="59">
        <f aca="true" t="shared" si="47" ref="C109:C114">SUM(G109,K109,O109)</f>
        <v>0</v>
      </c>
      <c r="D109" s="60">
        <f aca="true" t="shared" si="48" ref="D109:D114">SUM(H109,L109,P109)</f>
        <v>0</v>
      </c>
      <c r="E109" s="60">
        <f aca="true" t="shared" si="49" ref="E109:E114">SUM(I109,M109,Q109)</f>
        <v>0</v>
      </c>
      <c r="F109" s="61">
        <f aca="true" t="shared" si="50" ref="F109:F114">SUM(J109,N109,R109)</f>
        <v>0</v>
      </c>
      <c r="G109" s="62">
        <f aca="true" t="shared" si="51" ref="G109:G115">SUM(H109,J109)</f>
        <v>0</v>
      </c>
      <c r="H109" s="63"/>
      <c r="I109" s="63"/>
      <c r="J109" s="64"/>
      <c r="K109" s="65">
        <f aca="true" t="shared" si="52" ref="K109:K115">SUM(L109,N109)</f>
        <v>0</v>
      </c>
      <c r="L109" s="63"/>
      <c r="M109" s="63"/>
      <c r="N109" s="64"/>
      <c r="O109" s="62">
        <f aca="true" t="shared" si="53" ref="O109:O115">SUM(P109,R109)</f>
        <v>0</v>
      </c>
      <c r="P109" s="63"/>
      <c r="Q109" s="63"/>
      <c r="R109" s="64"/>
    </row>
    <row r="110" spans="1:18" ht="12.75">
      <c r="A110" s="85">
        <v>167</v>
      </c>
      <c r="B110" s="72" t="s">
        <v>78</v>
      </c>
      <c r="C110" s="59">
        <f t="shared" si="47"/>
        <v>3.8</v>
      </c>
      <c r="D110" s="60">
        <f t="shared" si="48"/>
        <v>3.8</v>
      </c>
      <c r="E110" s="60">
        <f t="shared" si="49"/>
        <v>3</v>
      </c>
      <c r="F110" s="61">
        <f t="shared" si="50"/>
        <v>0</v>
      </c>
      <c r="G110" s="62">
        <f t="shared" si="51"/>
        <v>0</v>
      </c>
      <c r="H110" s="63"/>
      <c r="I110" s="63"/>
      <c r="J110" s="64"/>
      <c r="K110" s="65">
        <f t="shared" si="52"/>
        <v>3.8</v>
      </c>
      <c r="L110" s="63">
        <v>3.8</v>
      </c>
      <c r="M110" s="63">
        <v>3</v>
      </c>
      <c r="N110" s="64"/>
      <c r="O110" s="62">
        <f t="shared" si="53"/>
        <v>0</v>
      </c>
      <c r="P110" s="63"/>
      <c r="Q110" s="63"/>
      <c r="R110" s="64"/>
    </row>
    <row r="111" spans="1:18" ht="12.75">
      <c r="A111" s="85">
        <v>168</v>
      </c>
      <c r="B111" s="72" t="s">
        <v>56</v>
      </c>
      <c r="C111" s="59">
        <f t="shared" si="47"/>
        <v>1</v>
      </c>
      <c r="D111" s="60">
        <f t="shared" si="48"/>
        <v>1</v>
      </c>
      <c r="E111" s="60">
        <f t="shared" si="49"/>
        <v>0.7</v>
      </c>
      <c r="F111" s="61">
        <f t="shared" si="50"/>
        <v>0</v>
      </c>
      <c r="G111" s="62">
        <f t="shared" si="51"/>
        <v>0</v>
      </c>
      <c r="H111" s="63"/>
      <c r="I111" s="63"/>
      <c r="J111" s="64"/>
      <c r="K111" s="65">
        <f t="shared" si="52"/>
        <v>1</v>
      </c>
      <c r="L111" s="63">
        <v>1</v>
      </c>
      <c r="M111" s="63">
        <v>0.7</v>
      </c>
      <c r="N111" s="64"/>
      <c r="O111" s="62">
        <f t="shared" si="53"/>
        <v>0</v>
      </c>
      <c r="P111" s="63"/>
      <c r="Q111" s="63"/>
      <c r="R111" s="64"/>
    </row>
    <row r="112" spans="1:18" ht="12.75">
      <c r="A112" s="83">
        <v>169</v>
      </c>
      <c r="B112" s="72" t="s">
        <v>55</v>
      </c>
      <c r="C112" s="59">
        <f t="shared" si="47"/>
        <v>6.6</v>
      </c>
      <c r="D112" s="60">
        <f t="shared" si="48"/>
        <v>6.6</v>
      </c>
      <c r="E112" s="60">
        <f t="shared" si="49"/>
        <v>5.1</v>
      </c>
      <c r="F112" s="61">
        <f t="shared" si="50"/>
        <v>0</v>
      </c>
      <c r="G112" s="62">
        <f t="shared" si="51"/>
        <v>0</v>
      </c>
      <c r="H112" s="63"/>
      <c r="I112" s="63"/>
      <c r="J112" s="64"/>
      <c r="K112" s="65">
        <f t="shared" si="52"/>
        <v>6.6</v>
      </c>
      <c r="L112" s="63">
        <v>6.6</v>
      </c>
      <c r="M112" s="63">
        <v>5.1</v>
      </c>
      <c r="N112" s="64"/>
      <c r="O112" s="62">
        <f t="shared" si="53"/>
        <v>0</v>
      </c>
      <c r="P112" s="63"/>
      <c r="Q112" s="63"/>
      <c r="R112" s="64"/>
    </row>
    <row r="113" spans="1:18" ht="12.75">
      <c r="A113" s="84">
        <v>170</v>
      </c>
      <c r="B113" s="72" t="s">
        <v>54</v>
      </c>
      <c r="C113" s="59">
        <f t="shared" si="47"/>
        <v>5</v>
      </c>
      <c r="D113" s="60">
        <f t="shared" si="48"/>
        <v>5</v>
      </c>
      <c r="E113" s="60">
        <f t="shared" si="49"/>
        <v>3.7</v>
      </c>
      <c r="F113" s="61">
        <f t="shared" si="50"/>
        <v>0</v>
      </c>
      <c r="G113" s="62">
        <f t="shared" si="51"/>
        <v>0</v>
      </c>
      <c r="H113" s="63"/>
      <c r="I113" s="63"/>
      <c r="J113" s="64"/>
      <c r="K113" s="65">
        <f t="shared" si="52"/>
        <v>5</v>
      </c>
      <c r="L113" s="63">
        <v>5</v>
      </c>
      <c r="M113" s="63">
        <v>3.7</v>
      </c>
      <c r="N113" s="64"/>
      <c r="O113" s="62">
        <f t="shared" si="53"/>
        <v>0</v>
      </c>
      <c r="P113" s="63"/>
      <c r="Q113" s="63"/>
      <c r="R113" s="64"/>
    </row>
    <row r="114" spans="1:18" ht="12.75">
      <c r="A114" s="85">
        <v>171</v>
      </c>
      <c r="B114" s="72" t="s">
        <v>57</v>
      </c>
      <c r="C114" s="59">
        <f t="shared" si="47"/>
        <v>6.5</v>
      </c>
      <c r="D114" s="60">
        <f t="shared" si="48"/>
        <v>6.5</v>
      </c>
      <c r="E114" s="60">
        <f t="shared" si="49"/>
        <v>5.5</v>
      </c>
      <c r="F114" s="61">
        <f t="shared" si="50"/>
        <v>0</v>
      </c>
      <c r="G114" s="62">
        <f t="shared" si="51"/>
        <v>0</v>
      </c>
      <c r="H114" s="63"/>
      <c r="I114" s="63"/>
      <c r="J114" s="64"/>
      <c r="K114" s="65">
        <f t="shared" si="52"/>
        <v>6.5</v>
      </c>
      <c r="L114" s="63">
        <v>6.5</v>
      </c>
      <c r="M114" s="63">
        <v>5.5</v>
      </c>
      <c r="N114" s="64"/>
      <c r="O114" s="62">
        <f t="shared" si="53"/>
        <v>0</v>
      </c>
      <c r="P114" s="63"/>
      <c r="Q114" s="63"/>
      <c r="R114" s="64"/>
    </row>
    <row r="115" spans="1:18" ht="12.75">
      <c r="A115" s="83">
        <v>177</v>
      </c>
      <c r="B115" s="76"/>
      <c r="C115" s="59">
        <f>SUM(G115,K115,O115)</f>
        <v>0</v>
      </c>
      <c r="D115" s="60">
        <f>SUM(H115,L115,P115)</f>
        <v>0</v>
      </c>
      <c r="E115" s="60">
        <f>SUM(I115,M115,Q115)</f>
        <v>0</v>
      </c>
      <c r="F115" s="61">
        <f>SUM(J115,N115,R115)</f>
        <v>0</v>
      </c>
      <c r="G115" s="62">
        <f t="shared" si="51"/>
        <v>0</v>
      </c>
      <c r="H115" s="63"/>
      <c r="I115" s="63"/>
      <c r="J115" s="64"/>
      <c r="K115" s="65">
        <f t="shared" si="52"/>
        <v>0</v>
      </c>
      <c r="L115" s="63"/>
      <c r="M115" s="63"/>
      <c r="N115" s="64"/>
      <c r="O115" s="62">
        <f t="shared" si="53"/>
        <v>0</v>
      </c>
      <c r="P115" s="63"/>
      <c r="Q115" s="63"/>
      <c r="R115" s="64"/>
    </row>
    <row r="116" spans="1:18" ht="21" customHeight="1" thickBot="1">
      <c r="A116" s="83">
        <v>193</v>
      </c>
      <c r="B116" s="77" t="s">
        <v>58</v>
      </c>
      <c r="C116" s="78">
        <f>SUM(C106,C86,C80,C67,C42,C16,C101)</f>
        <v>-87.80000000000005</v>
      </c>
      <c r="D116" s="78">
        <f>SUM(D106,D86,D80,D67,D42,D16,D101)</f>
        <v>-87.80000000000005</v>
      </c>
      <c r="E116" s="78">
        <f aca="true" t="shared" si="54" ref="E116:R116">SUM(E106,E86,E80,E67,E42,E16)</f>
        <v>365.9</v>
      </c>
      <c r="F116" s="78">
        <f t="shared" si="54"/>
        <v>0</v>
      </c>
      <c r="G116" s="78">
        <f t="shared" si="54"/>
        <v>34.5</v>
      </c>
      <c r="H116" s="78">
        <f t="shared" si="54"/>
        <v>34.5</v>
      </c>
      <c r="I116" s="78">
        <f t="shared" si="54"/>
        <v>49.6</v>
      </c>
      <c r="J116" s="78">
        <f t="shared" si="54"/>
        <v>0</v>
      </c>
      <c r="K116" s="78">
        <f>SUM(K106,K86,K80,K67,K42,K16,K101)</f>
        <v>-125.00000000000004</v>
      </c>
      <c r="L116" s="78">
        <f>SUM(L106,L86,L80,L67,L42,L16,L101)</f>
        <v>-125.00000000000004</v>
      </c>
      <c r="M116" s="78">
        <f t="shared" si="54"/>
        <v>316.3</v>
      </c>
      <c r="N116" s="78">
        <f t="shared" si="54"/>
        <v>0</v>
      </c>
      <c r="O116" s="78">
        <f t="shared" si="54"/>
        <v>2.7</v>
      </c>
      <c r="P116" s="78">
        <f t="shared" si="54"/>
        <v>2.7</v>
      </c>
      <c r="Q116" s="78">
        <f t="shared" si="54"/>
        <v>0</v>
      </c>
      <c r="R116" s="78">
        <f t="shared" si="54"/>
        <v>0</v>
      </c>
    </row>
    <row r="117" spans="1:18" ht="21" customHeight="1">
      <c r="A117" s="63"/>
      <c r="B117" s="82"/>
      <c r="C117" s="87"/>
      <c r="D117" s="82"/>
      <c r="E117" s="82"/>
      <c r="F117" s="82"/>
      <c r="G117" s="87"/>
      <c r="H117" s="86"/>
      <c r="I117" s="82"/>
      <c r="J117" s="82"/>
      <c r="K117" s="3"/>
      <c r="L117" s="82"/>
      <c r="M117" s="82"/>
      <c r="N117" s="82"/>
      <c r="O117" s="82"/>
      <c r="P117" s="82"/>
      <c r="Q117" s="82"/>
      <c r="R117" s="82"/>
    </row>
    <row r="118" spans="1:7" ht="12.75">
      <c r="A118" s="63" t="s">
        <v>85</v>
      </c>
      <c r="B118" s="79" t="s">
        <v>34</v>
      </c>
      <c r="C118" s="79"/>
      <c r="D118" s="79"/>
      <c r="E118" s="79"/>
      <c r="F118" s="79"/>
      <c r="G118" s="79"/>
    </row>
    <row r="119" spans="1:6" ht="12.75">
      <c r="A119" s="80" t="s">
        <v>1</v>
      </c>
      <c r="B119" s="79" t="s">
        <v>30</v>
      </c>
      <c r="C119" s="79"/>
      <c r="D119" s="79"/>
      <c r="E119" s="79"/>
      <c r="F119" s="79"/>
    </row>
    <row r="120" spans="1:6" ht="12.75">
      <c r="A120" s="80" t="s">
        <v>13</v>
      </c>
      <c r="B120" s="79" t="s">
        <v>32</v>
      </c>
      <c r="C120" s="79"/>
      <c r="D120" s="79"/>
      <c r="E120" s="79"/>
      <c r="F120" s="79"/>
    </row>
    <row r="121" spans="1:6" ht="12.75">
      <c r="A121" s="80" t="s">
        <v>27</v>
      </c>
      <c r="B121" s="79" t="s">
        <v>31</v>
      </c>
      <c r="C121" s="79"/>
      <c r="D121" s="79"/>
      <c r="E121" s="79"/>
      <c r="F121" s="79"/>
    </row>
    <row r="122" spans="1:6" ht="12.75">
      <c r="A122" s="80" t="s">
        <v>15</v>
      </c>
      <c r="B122" s="79" t="s">
        <v>33</v>
      </c>
      <c r="C122" s="79"/>
      <c r="D122" s="79"/>
      <c r="E122" s="79"/>
      <c r="F122" s="79"/>
    </row>
    <row r="123" spans="1:6" ht="12.75">
      <c r="A123" s="79"/>
      <c r="B123" s="79"/>
      <c r="C123" s="79"/>
      <c r="D123" s="79"/>
      <c r="E123" s="79"/>
      <c r="F123" s="79"/>
    </row>
    <row r="124" spans="1:6" ht="12.75">
      <c r="A124" s="79"/>
      <c r="B124" s="79"/>
      <c r="C124" s="79"/>
      <c r="D124" s="79"/>
      <c r="E124" s="79"/>
      <c r="F124" s="79"/>
    </row>
    <row r="125" spans="1:6" ht="12.75">
      <c r="A125" s="79"/>
      <c r="B125" s="79"/>
      <c r="C125" s="79"/>
      <c r="D125" s="79"/>
      <c r="E125" s="79"/>
      <c r="F125" s="79"/>
    </row>
    <row r="126" spans="1:6" ht="12.75">
      <c r="A126" s="79"/>
      <c r="B126" s="79"/>
      <c r="C126" s="79"/>
      <c r="D126" s="79"/>
      <c r="E126" s="79"/>
      <c r="F126" s="79"/>
    </row>
    <row r="127" spans="1:6" ht="12.75">
      <c r="A127" s="79"/>
      <c r="B127" s="79"/>
      <c r="C127" s="79"/>
      <c r="D127" s="79"/>
      <c r="E127" s="79"/>
      <c r="F127" s="79"/>
    </row>
    <row r="128" spans="1:6" ht="12.75">
      <c r="A128" s="79"/>
      <c r="B128" s="79"/>
      <c r="C128" s="79"/>
      <c r="D128" s="79"/>
      <c r="E128" s="79"/>
      <c r="F128" s="79"/>
    </row>
    <row r="129" spans="1:6" ht="12.75">
      <c r="A129" s="79"/>
      <c r="B129" s="79"/>
      <c r="C129" s="79"/>
      <c r="D129" s="79"/>
      <c r="E129" s="79"/>
      <c r="F129" s="79"/>
    </row>
    <row r="130" spans="1:6" ht="12.75">
      <c r="A130" s="79"/>
      <c r="B130" s="79"/>
      <c r="C130" s="79"/>
      <c r="D130" s="79"/>
      <c r="E130" s="79"/>
      <c r="F130" s="79"/>
    </row>
    <row r="131" spans="1:6" ht="12.75">
      <c r="A131" s="79"/>
      <c r="B131" s="79"/>
      <c r="C131" s="79"/>
      <c r="D131" s="79"/>
      <c r="E131" s="79"/>
      <c r="F131" s="79"/>
    </row>
    <row r="132" spans="1:6" ht="12.75">
      <c r="A132" s="79"/>
      <c r="B132" s="79"/>
      <c r="C132" s="79"/>
      <c r="D132" s="79"/>
      <c r="E132" s="79"/>
      <c r="F132" s="79"/>
    </row>
    <row r="133" spans="1:6" ht="12.75">
      <c r="A133" s="79"/>
      <c r="B133" s="79"/>
      <c r="C133" s="79"/>
      <c r="D133" s="79"/>
      <c r="E133" s="79"/>
      <c r="F133" s="79"/>
    </row>
    <row r="134" spans="1:6" ht="12.75">
      <c r="A134" s="79"/>
      <c r="B134" s="79"/>
      <c r="C134" s="79"/>
      <c r="D134" s="79"/>
      <c r="E134" s="79"/>
      <c r="F134" s="79"/>
    </row>
    <row r="135" spans="1:6" ht="12.75">
      <c r="A135" s="79"/>
      <c r="B135" s="79"/>
      <c r="C135" s="79"/>
      <c r="D135" s="79"/>
      <c r="E135" s="79"/>
      <c r="F135" s="79"/>
    </row>
    <row r="136" spans="1:6" ht="12.75">
      <c r="A136" s="79"/>
      <c r="B136" s="79"/>
      <c r="C136" s="79"/>
      <c r="D136" s="79"/>
      <c r="E136" s="79"/>
      <c r="F136" s="79"/>
    </row>
    <row r="137" spans="1:6" ht="12.75">
      <c r="A137" s="79"/>
      <c r="B137" s="79"/>
      <c r="C137" s="79"/>
      <c r="D137" s="79"/>
      <c r="E137" s="79"/>
      <c r="F137" s="79"/>
    </row>
    <row r="138" spans="1:6" ht="12.75">
      <c r="A138" s="79"/>
      <c r="B138" s="79"/>
      <c r="C138" s="79"/>
      <c r="D138" s="79"/>
      <c r="E138" s="79"/>
      <c r="F138" s="79"/>
    </row>
    <row r="139" spans="1:6" ht="12.75">
      <c r="A139" s="79"/>
      <c r="B139" s="79"/>
      <c r="C139" s="79"/>
      <c r="D139" s="79"/>
      <c r="E139" s="79"/>
      <c r="F139" s="79"/>
    </row>
    <row r="140" spans="1:6" ht="12.75">
      <c r="A140" s="79"/>
      <c r="B140" s="79"/>
      <c r="C140" s="79"/>
      <c r="D140" s="79"/>
      <c r="E140" s="79"/>
      <c r="F140" s="79"/>
    </row>
    <row r="141" spans="1:6" ht="12.75">
      <c r="A141" s="79"/>
      <c r="B141" s="79"/>
      <c r="C141" s="79"/>
      <c r="D141" s="79"/>
      <c r="E141" s="79"/>
      <c r="F141" s="79"/>
    </row>
    <row r="142" spans="1:6" ht="12.75">
      <c r="A142" s="79"/>
      <c r="B142" s="79"/>
      <c r="C142" s="79"/>
      <c r="D142" s="79"/>
      <c r="E142" s="79"/>
      <c r="F142" s="79"/>
    </row>
    <row r="143" spans="1:6" ht="12.75">
      <c r="A143" s="79"/>
      <c r="B143" s="79"/>
      <c r="C143" s="79"/>
      <c r="D143" s="79"/>
      <c r="E143" s="79"/>
      <c r="F143" s="79"/>
    </row>
    <row r="144" spans="1:6" ht="12.75">
      <c r="A144" s="79"/>
      <c r="B144" s="79"/>
      <c r="C144" s="79"/>
      <c r="D144" s="79"/>
      <c r="E144" s="79"/>
      <c r="F144" s="79"/>
    </row>
    <row r="145" spans="1:6" ht="12.75">
      <c r="A145" s="79"/>
      <c r="B145" s="79"/>
      <c r="C145" s="79"/>
      <c r="D145" s="79"/>
      <c r="E145" s="79"/>
      <c r="F145" s="79"/>
    </row>
    <row r="146" spans="1:6" ht="12.75">
      <c r="A146" s="79"/>
      <c r="B146" s="79"/>
      <c r="C146" s="79"/>
      <c r="D146" s="79"/>
      <c r="E146" s="79"/>
      <c r="F146" s="79"/>
    </row>
    <row r="147" spans="1:6" ht="12.75">
      <c r="A147" s="79"/>
      <c r="B147" s="79"/>
      <c r="C147" s="79"/>
      <c r="D147" s="79"/>
      <c r="E147" s="79"/>
      <c r="F147" s="79"/>
    </row>
    <row r="148" spans="1:6" ht="12.75">
      <c r="A148" s="79"/>
      <c r="B148" s="79"/>
      <c r="C148" s="79"/>
      <c r="D148" s="79"/>
      <c r="E148" s="79"/>
      <c r="F148" s="79"/>
    </row>
    <row r="149" spans="1:6" ht="12.75">
      <c r="A149" s="79"/>
      <c r="B149" s="79"/>
      <c r="C149" s="79"/>
      <c r="D149" s="79"/>
      <c r="E149" s="79"/>
      <c r="F149" s="79"/>
    </row>
    <row r="150" spans="1:6" ht="12.75">
      <c r="A150" s="79"/>
      <c r="B150" s="79"/>
      <c r="C150" s="79"/>
      <c r="D150" s="79"/>
      <c r="E150" s="79"/>
      <c r="F150" s="79"/>
    </row>
    <row r="151" spans="1:6" ht="12.75">
      <c r="A151" s="79"/>
      <c r="B151" s="79"/>
      <c r="C151" s="79"/>
      <c r="D151" s="79"/>
      <c r="E151" s="79"/>
      <c r="F151" s="79"/>
    </row>
    <row r="152" spans="1:6" ht="12.75">
      <c r="A152" s="79"/>
      <c r="B152" s="79"/>
      <c r="C152" s="79"/>
      <c r="D152" s="79"/>
      <c r="E152" s="79"/>
      <c r="F152" s="79"/>
    </row>
    <row r="153" spans="1:6" ht="12.75">
      <c r="A153" s="79"/>
      <c r="B153" s="79"/>
      <c r="C153" s="79"/>
      <c r="D153" s="79"/>
      <c r="E153" s="79"/>
      <c r="F153" s="79"/>
    </row>
    <row r="154" spans="1:6" ht="12.75">
      <c r="A154" s="79"/>
      <c r="B154" s="79"/>
      <c r="C154" s="79"/>
      <c r="D154" s="79"/>
      <c r="E154" s="79"/>
      <c r="F154" s="79"/>
    </row>
    <row r="155" spans="1:6" ht="12.75">
      <c r="A155" s="79"/>
      <c r="B155" s="79"/>
      <c r="C155" s="79"/>
      <c r="D155" s="79"/>
      <c r="E155" s="79"/>
      <c r="F155" s="79"/>
    </row>
    <row r="156" spans="1:6" ht="12.75">
      <c r="A156" s="79"/>
      <c r="B156" s="79"/>
      <c r="C156" s="79"/>
      <c r="D156" s="79"/>
      <c r="E156" s="79"/>
      <c r="F156" s="79"/>
    </row>
    <row r="157" spans="1:6" ht="12.75">
      <c r="A157" s="79"/>
      <c r="B157" s="79"/>
      <c r="C157" s="79"/>
      <c r="D157" s="79"/>
      <c r="E157" s="79"/>
      <c r="F157" s="79"/>
    </row>
    <row r="158" spans="1:6" ht="12.75">
      <c r="A158" s="79"/>
      <c r="B158" s="79"/>
      <c r="C158" s="79"/>
      <c r="D158" s="79"/>
      <c r="E158" s="79"/>
      <c r="F158" s="79"/>
    </row>
    <row r="159" spans="1:6" ht="12.75">
      <c r="A159" s="79"/>
      <c r="B159" s="79"/>
      <c r="C159" s="79"/>
      <c r="D159" s="79"/>
      <c r="E159" s="79"/>
      <c r="F159" s="79"/>
    </row>
    <row r="160" spans="1:6" ht="12.75">
      <c r="A160" s="79"/>
      <c r="B160" s="79"/>
      <c r="C160" s="79"/>
      <c r="D160" s="79"/>
      <c r="E160" s="79"/>
      <c r="F160" s="79"/>
    </row>
    <row r="161" spans="1:6" ht="12.75">
      <c r="A161" s="79"/>
      <c r="B161" s="79"/>
      <c r="C161" s="79"/>
      <c r="D161" s="79"/>
      <c r="E161" s="79"/>
      <c r="F161" s="79"/>
    </row>
    <row r="162" spans="1:6" ht="12.75">
      <c r="A162" s="79"/>
      <c r="B162" s="79"/>
      <c r="C162" s="79"/>
      <c r="D162" s="79"/>
      <c r="E162" s="79"/>
      <c r="F162" s="79"/>
    </row>
    <row r="163" spans="1:6" ht="12.75">
      <c r="A163" s="79"/>
      <c r="B163" s="79"/>
      <c r="C163" s="79"/>
      <c r="D163" s="79"/>
      <c r="E163" s="79"/>
      <c r="F163" s="79"/>
    </row>
    <row r="164" spans="1:6" ht="12.75">
      <c r="A164" s="79"/>
      <c r="B164" s="79"/>
      <c r="C164" s="79"/>
      <c r="D164" s="79"/>
      <c r="E164" s="79"/>
      <c r="F164" s="79"/>
    </row>
    <row r="165" spans="1:6" ht="12.75">
      <c r="A165" s="79"/>
      <c r="B165" s="81"/>
      <c r="C165" s="79"/>
      <c r="D165" s="79"/>
      <c r="E165" s="79"/>
      <c r="F165" s="79"/>
    </row>
    <row r="166" spans="1:6" ht="12.75">
      <c r="A166" s="79"/>
      <c r="B166" s="79"/>
      <c r="C166" s="79"/>
      <c r="D166" s="79"/>
      <c r="E166" s="79"/>
      <c r="F166" s="79"/>
    </row>
    <row r="167" spans="1:6" ht="12.75">
      <c r="A167" s="79"/>
      <c r="B167" s="79"/>
      <c r="C167" s="79"/>
      <c r="D167" s="79"/>
      <c r="E167" s="79"/>
      <c r="F167" s="79"/>
    </row>
    <row r="168" spans="1:6" ht="12.75">
      <c r="A168" s="79"/>
      <c r="B168" s="79"/>
      <c r="C168" s="79"/>
      <c r="D168" s="79"/>
      <c r="E168" s="79"/>
      <c r="F168" s="79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2014-10-14T08:12:36Z</cp:lastPrinted>
  <dcterms:created xsi:type="dcterms:W3CDTF">2007-01-03T15:43:14Z</dcterms:created>
  <dcterms:modified xsi:type="dcterms:W3CDTF">2014-10-16T06:42:13Z</dcterms:modified>
  <cp:category/>
  <cp:version/>
  <cp:contentType/>
  <cp:contentStatus/>
</cp:coreProperties>
</file>