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13035" activeTab="0"/>
  </bookViews>
  <sheets>
    <sheet name="Vaikų globos namai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<sst xmlns="http://schemas.openxmlformats.org/spreadsheetml/2006/main" count="81" uniqueCount="76">
  <si>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Darbo užmokestis</t>
  </si>
  <si>
    <t>Šildymas</t>
  </si>
  <si>
    <t>Elektros energija</t>
  </si>
  <si>
    <t>Ryšių paslaugos</t>
  </si>
  <si>
    <t>Spaudiniai</t>
  </si>
  <si>
    <t>Bendroji socialinės globos lėšų dalis</t>
  </si>
  <si>
    <t>Valstybinio socialinio draudimo įmokos</t>
  </si>
  <si>
    <t>Darbdavių socialinė parama pinigais</t>
  </si>
  <si>
    <t>Kvalifikacijos kėlimo ir komandiruočių išlaidos</t>
  </si>
  <si>
    <t>Eil. Nr.</t>
  </si>
  <si>
    <t>1.1.</t>
  </si>
  <si>
    <t>1.2.</t>
  </si>
  <si>
    <t>1.3.</t>
  </si>
  <si>
    <t>1.4.</t>
  </si>
  <si>
    <t>1.1.1.</t>
  </si>
  <si>
    <t>1.1.2.</t>
  </si>
  <si>
    <t>1.1.3.</t>
  </si>
  <si>
    <t>1.1.4.</t>
  </si>
  <si>
    <t>Kanceliarinės prekės</t>
  </si>
  <si>
    <t>Transporto išlaidų dalis, tiesiogiai nesusijusi su socialinės globos teikimu (administracinio, ūkinio ir aptarnaujančiojo personalo transportas)</t>
  </si>
  <si>
    <t>1.2.1.</t>
  </si>
  <si>
    <t>1.2.2.</t>
  </si>
  <si>
    <t>1.4.1.</t>
  </si>
  <si>
    <t>Vandentiekis ir kanalizacija</t>
  </si>
  <si>
    <t>1.4.2.</t>
  </si>
  <si>
    <t>1.4.3.</t>
  </si>
  <si>
    <t>1.4.4.</t>
  </si>
  <si>
    <t>1.4.5.</t>
  </si>
  <si>
    <t>1.4.6.</t>
  </si>
  <si>
    <t>1.</t>
  </si>
  <si>
    <t>2.</t>
  </si>
  <si>
    <t>Kintamosios socialinės globos lėšų dalies išlaidos</t>
  </si>
  <si>
    <t>2.1.</t>
  </si>
  <si>
    <t>2.1.1.</t>
  </si>
  <si>
    <t>2.1.2.</t>
  </si>
  <si>
    <t>2.1.3.</t>
  </si>
  <si>
    <t>2.1.4.</t>
  </si>
  <si>
    <t>2.2.</t>
  </si>
  <si>
    <t>* - išlaidos turi nesiekti daugiau kaip 20 procentų viso socialinių paslaugų įstaigos darbo užmokesčio fondo;</t>
  </si>
  <si>
    <t>2.3.</t>
  </si>
  <si>
    <t>Išlaidos medikamentams</t>
  </si>
  <si>
    <t>Išlaidos patalynei ir aprangai (trumpalaikei ir ilgalaikei socialinei globai)</t>
  </si>
  <si>
    <t>Transporto išlaidų dalis, susijusi su socialinės globos teikimu</t>
  </si>
  <si>
    <t>2.4.</t>
  </si>
  <si>
    <t>2.5.</t>
  </si>
  <si>
    <t>2.6.</t>
  </si>
  <si>
    <t>Išlaidos kitoms prekėms ir paslaugoms, kurios susijusios su paslaugos gavėjo poreikiais:</t>
  </si>
  <si>
    <t>slaugos</t>
  </si>
  <si>
    <t>ugdymo</t>
  </si>
  <si>
    <t>techninės pagalbos priemonės</t>
  </si>
  <si>
    <t>2.6.1.</t>
  </si>
  <si>
    <t>2.6.2.</t>
  </si>
  <si>
    <t>2.6.3.</t>
  </si>
  <si>
    <t>2.6.4.</t>
  </si>
  <si>
    <t>2.7.</t>
  </si>
  <si>
    <t>lšlaidos socialinei paramai pinigais (vaikų kišenpinigiams mokėti)</t>
  </si>
  <si>
    <t>Profesinių grupių, susijusių su paslaugų teikimu išlaidos**:</t>
  </si>
  <si>
    <t>** - profesinių grupių personalo sudėtis ir skaičius nustatomi vadovaujantis Socialinę globą teikiančių darbuotojų darbo laiko sąnaudų normatyvais,</t>
  </si>
  <si>
    <t>patvirtintais socialinės apsaugos ir darbo ministro 2006 m. lapkričio 3 d. įsakymu Nr. A1-317</t>
  </si>
  <si>
    <t>Maitinimo išlaidos (jeigu socialinės globos įstaiga teikia asmeniui maitinimo paslaugą)***</t>
  </si>
  <si>
    <t>Į socialinių paslaugų kainą neįeina socialinių paslaugų įstaigos lėšos nekilnojamajam turtui įsigyti</t>
  </si>
  <si>
    <t>Kitos išlaidos:</t>
  </si>
  <si>
    <t>Išlaidos kitoms (susijusioms su įstaigos administravimu) prekėms:</t>
  </si>
  <si>
    <r>
      <t xml:space="preserve">Išlaidos administraciniam, ūkiniam ir aptarnaujančiajam personalui </t>
    </r>
    <r>
      <rPr>
        <sz val="8"/>
        <rFont val="Arial"/>
        <family val="2"/>
      </rPr>
      <t>*:</t>
    </r>
  </si>
  <si>
    <t xml:space="preserve">*** - maitinimo išlaidos apskaičiuojamos taikant sveikatos apsaugos ministro tvirtinamas maisto produktų paros normas socialinę globą gaunantiems </t>
  </si>
  <si>
    <t xml:space="preserve">asmenims, atitinkančias rekomenduojamas paros maistinių medžiagų ir energijos normas, patvirtintas sveikatos apsaugos ministro </t>
  </si>
  <si>
    <t>1999 m. lapkričio 25 d. įsakymu Nr. 510</t>
  </si>
  <si>
    <t>Planinis gyventojų skaičius</t>
  </si>
  <si>
    <t>Išlaidų pavadinimas</t>
  </si>
  <si>
    <t>Iš viso per metus</t>
  </si>
  <si>
    <t>1 asmeniui per mėnesį</t>
  </si>
  <si>
    <t>kitos išlaidos kt-6720</t>
  </si>
  <si>
    <t xml:space="preserve">Iš viso </t>
  </si>
  <si>
    <t>Išlaidos Eur</t>
  </si>
  <si>
    <t>PAGĖGIŲ VAIKŲ GLOBOS NAMŲ TEIKIAMOS SOCIALINĖS GLOBOS PASLAUGŲ KAINOS ANALIZĖ</t>
  </si>
  <si>
    <t>Kitos išlaidos (komun. atl. rinkl-270; darb. sv. tikr.-310;ir kt. pasl. -2700)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</si>
</sst>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" fontId="3" fillId="0" borderId="1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1" fontId="2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justify"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421875" style="2" customWidth="1"/>
    <col min="2" max="2" width="73.421875" style="2" customWidth="1"/>
    <col min="3" max="3" width="9.28125" style="2" customWidth="1"/>
    <col min="4" max="4" width="10.00390625" style="22" customWidth="1"/>
    <col min="5" max="16384" width="9.140625" style="2" customWidth="1"/>
  </cols>
  <sheetData>
    <row r="1" spans="1:4" s="1" customFormat="1" ht="15.75" customHeight="1">
      <c r="A1" s="25" t="s">
        <v>74</v>
      </c>
      <c r="B1" s="25"/>
      <c r="C1" s="25"/>
      <c r="D1" s="25"/>
    </row>
    <row r="2" spans="1:4" ht="15.75" customHeight="1">
      <c r="A2" s="26" t="s">
        <v>9</v>
      </c>
      <c r="B2" s="29" t="s">
        <v>68</v>
      </c>
      <c r="C2" s="32" t="s">
        <v>73</v>
      </c>
      <c r="D2" s="33"/>
    </row>
    <row r="3" spans="1:4" ht="15.75" customHeight="1">
      <c r="A3" s="27"/>
      <c r="B3" s="30"/>
      <c r="C3" s="29" t="s">
        <v>69</v>
      </c>
      <c r="D3" s="34" t="s">
        <v>70</v>
      </c>
    </row>
    <row r="4" spans="1:4" ht="12.75" customHeight="1">
      <c r="A4" s="28"/>
      <c r="B4" s="31"/>
      <c r="C4" s="31"/>
      <c r="D4" s="34"/>
    </row>
    <row r="5" spans="1:4" ht="12" customHeight="1">
      <c r="A5" s="4"/>
      <c r="B5" s="9" t="s">
        <v>67</v>
      </c>
      <c r="C5" s="14">
        <v>25</v>
      </c>
      <c r="D5" s="19">
        <v>25</v>
      </c>
    </row>
    <row r="6" spans="1:4" s="38" customFormat="1" ht="12" customHeight="1">
      <c r="A6" s="35"/>
      <c r="B6" s="36" t="s">
        <v>72</v>
      </c>
      <c r="C6" s="37">
        <f>C7+C24</f>
        <v>330445</v>
      </c>
      <c r="D6" s="37">
        <f>D7+D24</f>
        <v>1101.4833333333333</v>
      </c>
    </row>
    <row r="7" spans="1:4" s="3" customFormat="1" ht="12" customHeight="1">
      <c r="A7" s="5" t="s">
        <v>29</v>
      </c>
      <c r="B7" s="13" t="s">
        <v>5</v>
      </c>
      <c r="C7" s="10">
        <f>C8+C13+C16+C17</f>
        <v>78144</v>
      </c>
      <c r="D7" s="20">
        <f>D8+D13+D16+D17</f>
        <v>260.48</v>
      </c>
    </row>
    <row r="8" spans="1:4" s="3" customFormat="1" ht="12" customHeight="1">
      <c r="A8" s="6" t="s">
        <v>10</v>
      </c>
      <c r="B8" s="11" t="s">
        <v>63</v>
      </c>
      <c r="C8" s="3">
        <f>SUM(C9:C12)</f>
        <v>54374</v>
      </c>
      <c r="D8" s="23">
        <f>SUM(D9:D12)</f>
        <v>181.24666666666667</v>
      </c>
    </row>
    <row r="9" spans="1:4" ht="12" customHeight="1">
      <c r="A9" s="7" t="s">
        <v>14</v>
      </c>
      <c r="B9" s="12" t="s">
        <v>0</v>
      </c>
      <c r="C9" s="15">
        <v>41284</v>
      </c>
      <c r="D9" s="19">
        <f>C9/12/25</f>
        <v>137.61333333333334</v>
      </c>
    </row>
    <row r="10" spans="1:4" ht="12" customHeight="1">
      <c r="A10" s="7" t="s">
        <v>15</v>
      </c>
      <c r="B10" s="12" t="s">
        <v>6</v>
      </c>
      <c r="C10" s="15">
        <v>12790</v>
      </c>
      <c r="D10" s="19">
        <f aca="true" t="shared" si="0" ref="D10:D39">C10/12/25</f>
        <v>42.63333333333333</v>
      </c>
    </row>
    <row r="11" spans="1:4" ht="12" customHeight="1">
      <c r="A11" s="7" t="s">
        <v>16</v>
      </c>
      <c r="B11" s="12" t="s">
        <v>7</v>
      </c>
      <c r="C11" s="15">
        <v>0</v>
      </c>
      <c r="D11" s="19">
        <f t="shared" si="0"/>
        <v>0</v>
      </c>
    </row>
    <row r="12" spans="1:4" ht="12" customHeight="1">
      <c r="A12" s="7" t="s">
        <v>17</v>
      </c>
      <c r="B12" s="12" t="s">
        <v>8</v>
      </c>
      <c r="C12" s="15">
        <v>300</v>
      </c>
      <c r="D12" s="19">
        <f t="shared" si="0"/>
        <v>1</v>
      </c>
    </row>
    <row r="13" spans="1:4" s="3" customFormat="1" ht="12" customHeight="1">
      <c r="A13" s="8" t="s">
        <v>11</v>
      </c>
      <c r="B13" s="11" t="s">
        <v>62</v>
      </c>
      <c r="C13" s="10">
        <f>SUM(C14:C15)</f>
        <v>2150</v>
      </c>
      <c r="D13" s="20">
        <f>SUM(D14:D15)</f>
        <v>7.166666666666667</v>
      </c>
    </row>
    <row r="14" spans="1:4" ht="12" customHeight="1">
      <c r="A14" s="4" t="s">
        <v>20</v>
      </c>
      <c r="B14" s="12" t="s">
        <v>18</v>
      </c>
      <c r="C14" s="15">
        <v>2100</v>
      </c>
      <c r="D14" s="19">
        <f t="shared" si="0"/>
        <v>7</v>
      </c>
    </row>
    <row r="15" spans="1:4" ht="12" customHeight="1">
      <c r="A15" s="4" t="s">
        <v>21</v>
      </c>
      <c r="B15" s="12" t="s">
        <v>4</v>
      </c>
      <c r="C15" s="15">
        <v>50</v>
      </c>
      <c r="D15" s="19">
        <f t="shared" si="0"/>
        <v>0.16666666666666669</v>
      </c>
    </row>
    <row r="16" spans="1:4" s="3" customFormat="1" ht="12" customHeight="1">
      <c r="A16" s="5" t="s">
        <v>12</v>
      </c>
      <c r="B16" s="11" t="s">
        <v>19</v>
      </c>
      <c r="C16" s="10">
        <v>600</v>
      </c>
      <c r="D16" s="20">
        <f t="shared" si="0"/>
        <v>2</v>
      </c>
    </row>
    <row r="17" spans="1:4" s="3" customFormat="1" ht="12" customHeight="1">
      <c r="A17" s="5" t="s">
        <v>13</v>
      </c>
      <c r="B17" s="11" t="s">
        <v>61</v>
      </c>
      <c r="C17" s="10">
        <f>SUM(C18:C23)</f>
        <v>21020</v>
      </c>
      <c r="D17" s="20">
        <f>SUM(D18:D23)</f>
        <v>70.06666666666668</v>
      </c>
    </row>
    <row r="18" spans="1:4" ht="12" customHeight="1">
      <c r="A18" s="4" t="s">
        <v>22</v>
      </c>
      <c r="B18" s="12" t="s">
        <v>1</v>
      </c>
      <c r="C18" s="15">
        <v>7290</v>
      </c>
      <c r="D18" s="19">
        <f t="shared" si="0"/>
        <v>24.3</v>
      </c>
    </row>
    <row r="19" spans="1:4" ht="12" customHeight="1">
      <c r="A19" s="4" t="s">
        <v>24</v>
      </c>
      <c r="B19" s="12" t="s">
        <v>2</v>
      </c>
      <c r="C19" s="15">
        <v>5740</v>
      </c>
      <c r="D19" s="19">
        <f t="shared" si="0"/>
        <v>19.133333333333333</v>
      </c>
    </row>
    <row r="20" spans="1:4" ht="12" customHeight="1">
      <c r="A20" s="4" t="s">
        <v>25</v>
      </c>
      <c r="B20" s="12" t="s">
        <v>23</v>
      </c>
      <c r="C20" s="15">
        <v>3120</v>
      </c>
      <c r="D20" s="19">
        <f t="shared" si="0"/>
        <v>10.4</v>
      </c>
    </row>
    <row r="21" spans="1:4" ht="12" customHeight="1">
      <c r="A21" s="4" t="s">
        <v>26</v>
      </c>
      <c r="B21" s="12" t="s">
        <v>3</v>
      </c>
      <c r="C21" s="15">
        <v>1530</v>
      </c>
      <c r="D21" s="19">
        <f t="shared" si="0"/>
        <v>5.1</v>
      </c>
    </row>
    <row r="22" spans="1:4" ht="12" customHeight="1">
      <c r="A22" s="4" t="s">
        <v>27</v>
      </c>
      <c r="B22" s="12" t="s">
        <v>4</v>
      </c>
      <c r="C22" s="15">
        <v>60</v>
      </c>
      <c r="D22" s="19">
        <f t="shared" si="0"/>
        <v>0.2</v>
      </c>
    </row>
    <row r="23" spans="1:4" ht="12" customHeight="1">
      <c r="A23" s="4" t="s">
        <v>28</v>
      </c>
      <c r="B23" s="12" t="s">
        <v>75</v>
      </c>
      <c r="C23" s="15">
        <v>3280</v>
      </c>
      <c r="D23" s="19">
        <f t="shared" si="0"/>
        <v>10.933333333333332</v>
      </c>
    </row>
    <row r="24" spans="1:4" s="18" customFormat="1" ht="12" customHeight="1">
      <c r="A24" s="16" t="s">
        <v>30</v>
      </c>
      <c r="B24" s="13" t="s">
        <v>31</v>
      </c>
      <c r="C24" s="17">
        <f>C25+C30+C31+C32+C33+C34+C39</f>
        <v>252301</v>
      </c>
      <c r="D24" s="21">
        <f t="shared" si="0"/>
        <v>841.0033333333333</v>
      </c>
    </row>
    <row r="25" spans="1:4" s="3" customFormat="1" ht="12" customHeight="1">
      <c r="A25" s="5" t="s">
        <v>32</v>
      </c>
      <c r="B25" s="11" t="s">
        <v>56</v>
      </c>
      <c r="C25" s="10">
        <f>SUM(C26:C29)</f>
        <v>202266</v>
      </c>
      <c r="D25" s="20">
        <f t="shared" si="0"/>
        <v>674.22</v>
      </c>
    </row>
    <row r="26" spans="1:4" ht="12" customHeight="1">
      <c r="A26" s="7" t="s">
        <v>33</v>
      </c>
      <c r="B26" s="12" t="s">
        <v>0</v>
      </c>
      <c r="C26" s="15">
        <v>154426</v>
      </c>
      <c r="D26" s="19">
        <f t="shared" si="0"/>
        <v>514.7533333333333</v>
      </c>
    </row>
    <row r="27" spans="1:4" ht="12" customHeight="1">
      <c r="A27" s="7" t="s">
        <v>34</v>
      </c>
      <c r="B27" s="12" t="s">
        <v>6</v>
      </c>
      <c r="C27" s="15">
        <v>47840</v>
      </c>
      <c r="D27" s="19">
        <f t="shared" si="0"/>
        <v>159.46666666666667</v>
      </c>
    </row>
    <row r="28" spans="1:4" ht="12" customHeight="1">
      <c r="A28" s="7" t="s">
        <v>35</v>
      </c>
      <c r="B28" s="12" t="s">
        <v>7</v>
      </c>
      <c r="C28" s="15">
        <v>0</v>
      </c>
      <c r="D28" s="19">
        <f t="shared" si="0"/>
        <v>0</v>
      </c>
    </row>
    <row r="29" spans="1:4" ht="12" customHeight="1">
      <c r="A29" s="7" t="s">
        <v>36</v>
      </c>
      <c r="B29" s="12" t="s">
        <v>8</v>
      </c>
      <c r="C29" s="15">
        <v>0</v>
      </c>
      <c r="D29" s="19">
        <f t="shared" si="0"/>
        <v>0</v>
      </c>
    </row>
    <row r="30" spans="1:4" s="3" customFormat="1" ht="12" customHeight="1">
      <c r="A30" s="8" t="s">
        <v>37</v>
      </c>
      <c r="B30" s="11" t="s">
        <v>59</v>
      </c>
      <c r="C30" s="10">
        <v>29475</v>
      </c>
      <c r="D30" s="20">
        <f t="shared" si="0"/>
        <v>98.25</v>
      </c>
    </row>
    <row r="31" spans="1:4" s="3" customFormat="1" ht="12" customHeight="1">
      <c r="A31" s="8" t="s">
        <v>39</v>
      </c>
      <c r="B31" s="11" t="s">
        <v>40</v>
      </c>
      <c r="C31" s="10">
        <v>1825</v>
      </c>
      <c r="D31" s="20">
        <f t="shared" si="0"/>
        <v>6.083333333333334</v>
      </c>
    </row>
    <row r="32" spans="1:4" s="3" customFormat="1" ht="12" customHeight="1">
      <c r="A32" s="8" t="s">
        <v>43</v>
      </c>
      <c r="B32" s="11" t="s">
        <v>41</v>
      </c>
      <c r="C32" s="10">
        <v>5875</v>
      </c>
      <c r="D32" s="20">
        <f t="shared" si="0"/>
        <v>19.583333333333332</v>
      </c>
    </row>
    <row r="33" spans="1:4" s="3" customFormat="1" ht="12" customHeight="1">
      <c r="A33" s="8" t="s">
        <v>44</v>
      </c>
      <c r="B33" s="11" t="s">
        <v>42</v>
      </c>
      <c r="C33" s="10">
        <v>1620</v>
      </c>
      <c r="D33" s="20">
        <f t="shared" si="0"/>
        <v>5.4</v>
      </c>
    </row>
    <row r="34" spans="1:4" s="3" customFormat="1" ht="12" customHeight="1">
      <c r="A34" s="8" t="s">
        <v>45</v>
      </c>
      <c r="B34" s="11" t="s">
        <v>46</v>
      </c>
      <c r="C34" s="10">
        <f>SUM(C35:C38)</f>
        <v>6680</v>
      </c>
      <c r="D34" s="20">
        <f t="shared" si="0"/>
        <v>22.266666666666666</v>
      </c>
    </row>
    <row r="35" spans="1:4" ht="12" customHeight="1">
      <c r="A35" s="7" t="s">
        <v>50</v>
      </c>
      <c r="B35" s="12" t="s">
        <v>47</v>
      </c>
      <c r="C35" s="15">
        <v>1520</v>
      </c>
      <c r="D35" s="19">
        <f t="shared" si="0"/>
        <v>5.066666666666666</v>
      </c>
    </row>
    <row r="36" spans="1:4" ht="12" customHeight="1">
      <c r="A36" s="7" t="s">
        <v>51</v>
      </c>
      <c r="B36" s="12" t="s">
        <v>48</v>
      </c>
      <c r="C36" s="15">
        <v>3000</v>
      </c>
      <c r="D36" s="19">
        <f t="shared" si="0"/>
        <v>10</v>
      </c>
    </row>
    <row r="37" spans="1:4" ht="12" customHeight="1">
      <c r="A37" s="7" t="s">
        <v>52</v>
      </c>
      <c r="B37" s="12" t="s">
        <v>49</v>
      </c>
      <c r="C37" s="15"/>
      <c r="D37" s="19">
        <f t="shared" si="0"/>
        <v>0</v>
      </c>
    </row>
    <row r="38" spans="1:4" ht="12" customHeight="1">
      <c r="A38" s="7" t="s">
        <v>53</v>
      </c>
      <c r="B38" s="12" t="s">
        <v>71</v>
      </c>
      <c r="C38" s="15">
        <v>2160</v>
      </c>
      <c r="D38" s="19">
        <f t="shared" si="0"/>
        <v>7.2</v>
      </c>
    </row>
    <row r="39" spans="1:4" s="3" customFormat="1" ht="12" customHeight="1">
      <c r="A39" s="5" t="s">
        <v>54</v>
      </c>
      <c r="B39" s="11" t="s">
        <v>55</v>
      </c>
      <c r="C39" s="10">
        <v>4560</v>
      </c>
      <c r="D39" s="20">
        <f t="shared" si="0"/>
        <v>15.2</v>
      </c>
    </row>
    <row r="40" spans="2:4" ht="11.25">
      <c r="B40" s="24"/>
      <c r="C40" s="24"/>
      <c r="D40" s="24"/>
    </row>
    <row r="41" ht="11.25">
      <c r="A41" s="2" t="s">
        <v>38</v>
      </c>
    </row>
    <row r="42" ht="11.25">
      <c r="A42" s="2" t="s">
        <v>57</v>
      </c>
    </row>
    <row r="43" ht="11.25">
      <c r="A43" s="2" t="s">
        <v>58</v>
      </c>
    </row>
    <row r="44" ht="11.25">
      <c r="A44" s="2" t="s">
        <v>64</v>
      </c>
    </row>
    <row r="45" ht="11.25">
      <c r="A45" s="2" t="s">
        <v>65</v>
      </c>
    </row>
    <row r="46" ht="11.25">
      <c r="A46" s="2" t="s">
        <v>66</v>
      </c>
    </row>
    <row r="48" ht="11.25">
      <c r="A48" s="2" t="s">
        <v>60</v>
      </c>
    </row>
  </sheetData>
  <mergeCells count="7">
    <mergeCell ref="B40:D40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</dc:creator>
  <cp:keywords/>
  <dc:description/>
  <cp:lastModifiedBy>Comp</cp:lastModifiedBy>
  <cp:lastPrinted>2016-12-14T14:20:42Z</cp:lastPrinted>
  <dcterms:created xsi:type="dcterms:W3CDTF">2014-01-29T10:57:47Z</dcterms:created>
  <dcterms:modified xsi:type="dcterms:W3CDTF">2016-12-14T14:23:32Z</dcterms:modified>
  <cp:category/>
  <cp:version/>
  <cp:contentType/>
  <cp:contentStatus/>
</cp:coreProperties>
</file>