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<sst xmlns="http://schemas.openxmlformats.org/spreadsheetml/2006/main" count="146" uniqueCount="109">
  <si>
    <t>Viešoji biblioteka</t>
  </si>
  <si>
    <t>Vilkyškių kultūros namai</t>
  </si>
  <si>
    <t>Lumpėnų laisvalaikio salė</t>
  </si>
  <si>
    <t>Stoniškių kultūros namai</t>
  </si>
  <si>
    <t>Kultūros renginių programa</t>
  </si>
  <si>
    <t>Išlaidos turtui įsigyti</t>
  </si>
  <si>
    <t>Aplinkos apsaugos rėmimo specialioji programa</t>
  </si>
  <si>
    <t>Darbo rinkos politikos rengimas ir  įgyvendinimas</t>
  </si>
  <si>
    <t>Nevyriausybinių ir visuomeninių organizacijų rėmimas</t>
  </si>
  <si>
    <t>Valstyb.žemės ir kito valstybinio turto valdymas, naudojimas ir disponavimas patikėjimo teise</t>
  </si>
  <si>
    <t>Pagėgių Algimanto Mackaus gimnazija</t>
  </si>
  <si>
    <t>Iš viso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</si>
  <si>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</si>
  <si>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</si>
  <si>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</si>
  <si>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</si>
  <si>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</si>
  <si>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</si>
  <si>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</si>
  <si>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</si>
  <si>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</si>
  <si>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</si>
  <si>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</si>
  <si>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</si>
  <si>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</si>
  <si>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</si>
  <si>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</si>
  <si>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</si>
  <si>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</si>
  <si>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</si>
  <si>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>Iš jų:darbo užmokesčiui</t>
  </si>
  <si>
    <t>Pagėgių seniūnijos sanitarija</t>
  </si>
  <si>
    <t>Viso savarankiškom savivaldybės funkcijoms vykdyti (SF)151</t>
  </si>
  <si>
    <t>Viso biudžetinių įstaigų veiklos pajamos (BĮP) 3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</si>
  <si>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</si>
  <si>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</si>
  <si>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</si>
  <si>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</si>
  <si>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</si>
  <si>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</si>
  <si>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</si>
  <si>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</si>
  <si>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</si>
  <si>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</si>
  <si>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</si>
  <si>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</si>
  <si>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</si>
  <si>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</si>
  <si>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</si>
  <si>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</si>
  <si>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</si>
  <si>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</si>
  <si>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</si>
  <si>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</si>
  <si>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</si>
  <si>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</si>
  <si>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</si>
  <si>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</si>
  <si>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</si>
  <si>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</si>
  <si>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</si>
  <si>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</si>
  <si>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</si>
  <si>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</si>
  <si>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</si>
  <si>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</si>
  <si>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</si>
  <si>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SAVIVALDYBĖS ADMINISTRACIJA</t>
  </si>
  <si>
    <t>Eur</t>
  </si>
  <si>
    <t>Funkcijos</t>
  </si>
  <si>
    <t>Savivaldybės ūkio priežiūra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</si>
  <si>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</si>
  <si>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</si>
  <si>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</si>
  <si>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</si>
  <si>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</si>
  <si>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</si>
  <si>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</si>
  <si>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</si>
  <si>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>07. Sveikatos apsauga</t>
  </si>
  <si>
    <t>05. Aplinkos apsauga</t>
  </si>
  <si>
    <t>Švietimo skyrius</t>
  </si>
  <si>
    <t xml:space="preserve">Eil. Nr. </t>
  </si>
  <si>
    <t>II.UGDYMO UŽTIKRINIMO PROGRAMA</t>
  </si>
  <si>
    <t>III.KULTŪROS, TURIZMO IR SPORTO PLĖTOTĖS PROGRAMA</t>
  </si>
  <si>
    <t>V.GYVENAMOSIOS APLINKOS GERINIMO PROGRAMA</t>
  </si>
  <si>
    <t>UAB,,Tauragės regiono atliekų tvarkymo centras"projekto ,,Tauragės regiono komunalinių atliekų tvarkymo sistemos plėtra"koofinansavimui</t>
  </si>
  <si>
    <t>Viso specialiąjai tikslinei  dotacijai vykdyti(SD) 141;142; 143;143/1</t>
  </si>
  <si>
    <t xml:space="preserve">Vilkyškių Johaneso Bobrovskio gimnazijos Lumpėnų Enzio Jagomasto pagrindinio ugdymo skyrius </t>
  </si>
  <si>
    <t>(Tūkst.eurų)</t>
  </si>
  <si>
    <t>09. Švietimas</t>
  </si>
  <si>
    <t>Neformaliojo vaikų švietimo programoms</t>
  </si>
  <si>
    <t>Pagėgių savivaldybių tarybos</t>
  </si>
  <si>
    <t>sprendimo Nr. T-</t>
  </si>
  <si>
    <t>Savivaldybės turto priežiūra ir gerinimas</t>
  </si>
  <si>
    <t>UAB,,Tauragės regiono atliekų tvarkymo centras" vietinė rinkliava už komunalinių atliekų surinkimą</t>
  </si>
  <si>
    <t>UAB,,Tauragės regiono atliekų tvarkymo centras" įstatinio kapitalo didinimui</t>
  </si>
  <si>
    <t>UAB ,,Pagėgių komunalinis ūkis" įstatinio kapitalo didinimui</t>
  </si>
  <si>
    <t>Smulkaus ir vidutinio verslo plėtra</t>
  </si>
  <si>
    <t>3 priedas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</si>
  <si>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</si>
  <si>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</si>
  <si>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</si>
  <si>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</si>
  <si>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 xml:space="preserve">VI.NVO,BENDRUOMENIŲ IR SVV  RĖMIMO PROGRAMA </t>
  </si>
  <si>
    <t>Kita tikslinė dotacija (vietinės reikšmės keliams(gatvėms)tiesti, rekonstruoti,taisyti,prižiūrėti ir saugaus eismo sąlygoms užtikrinti</t>
  </si>
  <si>
    <t xml:space="preserve">PAGĖGIŲ SAVIVALDYBĖS TARYBOS 2016 M. VASARIO 18 D.SPRENDIMO Nr. T-42 "DĖL PAGĖGIŲ SAVIVALDYBĖS 2016 METŲ BIUDŽETO TVIRTINIMO" </t>
  </si>
  <si>
    <t>3 PRIEDO"PAGĖGIŲ SAVIVALDYBĖS 2016 METŲ BIUDŽETO ASIGNAVIMAI" PAKEITIMAS (1)</t>
  </si>
  <si>
    <t>2016 m. kovo  d.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</si>
</sst>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172" fontId="5" fillId="2" borderId="20" xfId="0" applyNumberFormat="1" applyFont="1" applyFill="1" applyBorder="1" applyAlignment="1">
      <alignment/>
    </xf>
    <xf numFmtId="172" fontId="5" fillId="2" borderId="39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4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6"/>
  <sheetViews>
    <sheetView tabSelected="1" zoomScale="75" zoomScaleNormal="75" workbookViewId="0" topLeftCell="B62">
      <selection activeCell="F139" sqref="F139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7" t="s">
        <v>92</v>
      </c>
      <c r="P2" s="37"/>
      <c r="Q2" s="37"/>
    </row>
    <row r="3" spans="2:17" ht="18.75">
      <c r="B3" s="106"/>
      <c r="C3" s="107"/>
      <c r="D3" s="107"/>
      <c r="E3" s="107"/>
      <c r="F3" s="107"/>
      <c r="O3" s="37" t="s">
        <v>108</v>
      </c>
      <c r="P3" s="37"/>
      <c r="Q3" s="37"/>
    </row>
    <row r="4" spans="2:17" ht="15.75">
      <c r="B4" s="2"/>
      <c r="O4" s="37" t="s">
        <v>93</v>
      </c>
      <c r="P4" s="37"/>
      <c r="Q4" s="37"/>
    </row>
    <row r="5" spans="2:17" ht="15.75">
      <c r="B5" s="2"/>
      <c r="O5" s="37" t="s">
        <v>99</v>
      </c>
      <c r="P5" s="37"/>
      <c r="Q5" s="37"/>
    </row>
    <row r="6" spans="2:17" ht="15.75">
      <c r="B6" s="2"/>
      <c r="O6" s="37"/>
      <c r="P6" s="37"/>
      <c r="Q6" s="37"/>
    </row>
    <row r="7" spans="2:17" ht="15.75">
      <c r="B7" s="2" t="s">
        <v>106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7" ht="15.75">
      <c r="B8" s="2" t="s">
        <v>107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ht="15.75">
      <c r="B9" s="2"/>
      <c r="O9" s="37"/>
      <c r="P9" s="37"/>
      <c r="Q9" s="37"/>
    </row>
    <row r="10" spans="2:17" ht="15.75">
      <c r="B10" s="2"/>
      <c r="O10" s="37"/>
      <c r="P10" s="37"/>
      <c r="Q10" s="37"/>
    </row>
    <row r="11" ht="15.75">
      <c r="B11" s="2"/>
    </row>
    <row r="12" spans="1:18" ht="16.5" thickBot="1">
      <c r="A12" s="37"/>
      <c r="B12" s="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89</v>
      </c>
      <c r="R12" s="37"/>
    </row>
    <row r="13" spans="1:18" ht="15.75">
      <c r="A13" s="38"/>
      <c r="B13" s="39"/>
      <c r="C13" s="40"/>
      <c r="D13" s="41" t="s">
        <v>25</v>
      </c>
      <c r="E13" s="42"/>
      <c r="F13" s="43"/>
      <c r="G13" s="44"/>
      <c r="H13" s="45" t="s">
        <v>25</v>
      </c>
      <c r="I13" s="45"/>
      <c r="J13" s="46"/>
      <c r="K13" s="47"/>
      <c r="L13" s="48" t="s">
        <v>25</v>
      </c>
      <c r="M13" s="45"/>
      <c r="N13" s="49"/>
      <c r="O13" s="50"/>
      <c r="P13" s="48" t="s">
        <v>25</v>
      </c>
      <c r="Q13" s="45"/>
      <c r="R13" s="46"/>
    </row>
    <row r="14" spans="1:18" ht="15.75">
      <c r="A14" s="51"/>
      <c r="B14" s="52"/>
      <c r="C14" s="53"/>
      <c r="D14" s="54" t="s">
        <v>26</v>
      </c>
      <c r="E14" s="55"/>
      <c r="F14" s="56"/>
      <c r="G14" s="57"/>
      <c r="H14" s="58" t="s">
        <v>29</v>
      </c>
      <c r="I14" s="58"/>
      <c r="J14" s="59"/>
      <c r="K14" s="60"/>
      <c r="L14" s="61" t="s">
        <v>29</v>
      </c>
      <c r="M14" s="58"/>
      <c r="N14" s="62"/>
      <c r="O14" s="63"/>
      <c r="P14" s="61" t="s">
        <v>29</v>
      </c>
      <c r="Q14" s="58"/>
      <c r="R14" s="64"/>
    </row>
    <row r="15" spans="1:18" ht="142.5" thickBot="1">
      <c r="A15" s="51"/>
      <c r="B15" s="65" t="s">
        <v>101</v>
      </c>
      <c r="C15" s="66" t="s">
        <v>24</v>
      </c>
      <c r="D15" s="67" t="s">
        <v>11</v>
      </c>
      <c r="E15" s="68" t="s">
        <v>27</v>
      </c>
      <c r="F15" s="69" t="s">
        <v>28</v>
      </c>
      <c r="G15" s="70" t="s">
        <v>32</v>
      </c>
      <c r="H15" s="71" t="s">
        <v>23</v>
      </c>
      <c r="I15" s="72" t="s">
        <v>27</v>
      </c>
      <c r="J15" s="73" t="s">
        <v>5</v>
      </c>
      <c r="K15" s="70" t="s">
        <v>87</v>
      </c>
      <c r="L15" s="71" t="s">
        <v>23</v>
      </c>
      <c r="M15" s="72" t="s">
        <v>27</v>
      </c>
      <c r="N15" s="74" t="s">
        <v>5</v>
      </c>
      <c r="O15" s="75" t="s">
        <v>33</v>
      </c>
      <c r="P15" s="71" t="s">
        <v>23</v>
      </c>
      <c r="Q15" s="76" t="s">
        <v>30</v>
      </c>
      <c r="R15" s="77" t="s">
        <v>5</v>
      </c>
    </row>
    <row r="16" spans="1:18" ht="63">
      <c r="A16" s="78" t="s">
        <v>82</v>
      </c>
      <c r="B16" s="52"/>
      <c r="C16" s="79" t="s">
        <v>46</v>
      </c>
      <c r="D16" s="80" t="s">
        <v>47</v>
      </c>
      <c r="E16" s="81" t="s">
        <v>48</v>
      </c>
      <c r="F16" s="82" t="s">
        <v>49</v>
      </c>
      <c r="G16" s="83" t="s">
        <v>45</v>
      </c>
      <c r="H16" s="84"/>
      <c r="I16" s="83"/>
      <c r="J16" s="85"/>
      <c r="K16" s="86" t="s">
        <v>44</v>
      </c>
      <c r="L16" s="84"/>
      <c r="M16" s="83"/>
      <c r="N16" s="87"/>
      <c r="O16" s="88" t="s">
        <v>43</v>
      </c>
      <c r="P16" s="84"/>
      <c r="Q16" s="83"/>
      <c r="R16" s="85"/>
    </row>
    <row r="17" spans="1:18" ht="16.5" thickBot="1">
      <c r="A17" s="51"/>
      <c r="B17" s="89">
        <v>2</v>
      </c>
      <c r="C17" s="90">
        <v>3</v>
      </c>
      <c r="D17" s="91">
        <v>4</v>
      </c>
      <c r="E17" s="92">
        <v>5</v>
      </c>
      <c r="F17" s="93">
        <v>6</v>
      </c>
      <c r="G17" s="94">
        <v>7</v>
      </c>
      <c r="H17" s="95">
        <v>8</v>
      </c>
      <c r="I17" s="94">
        <v>9</v>
      </c>
      <c r="J17" s="96">
        <v>10</v>
      </c>
      <c r="K17" s="94">
        <v>11</v>
      </c>
      <c r="L17" s="95">
        <v>12</v>
      </c>
      <c r="M17" s="94">
        <v>13</v>
      </c>
      <c r="N17" s="97">
        <v>14</v>
      </c>
      <c r="O17" s="98">
        <v>15</v>
      </c>
      <c r="P17" s="95">
        <v>16</v>
      </c>
      <c r="Q17" s="94">
        <v>17</v>
      </c>
      <c r="R17" s="96">
        <v>18</v>
      </c>
    </row>
    <row r="18" spans="1:18" ht="36.75" customHeight="1" thickBot="1">
      <c r="A18" s="51">
        <v>36</v>
      </c>
      <c r="B18" s="35" t="s">
        <v>83</v>
      </c>
      <c r="C18" s="110">
        <f>SUM(C19+C27+C33+C38+C43+C48+C54+C59+C66)</f>
        <v>0</v>
      </c>
      <c r="D18" s="110">
        <f aca="true" t="shared" si="0" ref="D18:R18">SUM(D19+D27+D33+D38+D43+D48+D54+D59+D66)</f>
        <v>0</v>
      </c>
      <c r="E18" s="110">
        <f t="shared" si="0"/>
        <v>0</v>
      </c>
      <c r="F18" s="110">
        <f t="shared" si="0"/>
        <v>0</v>
      </c>
      <c r="G18" s="110">
        <f t="shared" si="0"/>
        <v>0</v>
      </c>
      <c r="H18" s="110">
        <f t="shared" si="0"/>
        <v>0</v>
      </c>
      <c r="I18" s="110">
        <f t="shared" si="0"/>
        <v>0</v>
      </c>
      <c r="J18" s="110">
        <f t="shared" si="0"/>
        <v>0</v>
      </c>
      <c r="K18" s="110">
        <f t="shared" si="0"/>
        <v>0</v>
      </c>
      <c r="L18" s="110">
        <f t="shared" si="0"/>
        <v>0</v>
      </c>
      <c r="M18" s="110">
        <f t="shared" si="0"/>
        <v>0</v>
      </c>
      <c r="N18" s="110">
        <f t="shared" si="0"/>
        <v>0</v>
      </c>
      <c r="O18" s="110">
        <f t="shared" si="0"/>
        <v>0</v>
      </c>
      <c r="P18" s="110">
        <f t="shared" si="0"/>
        <v>0</v>
      </c>
      <c r="Q18" s="110">
        <f t="shared" si="0"/>
        <v>0</v>
      </c>
      <c r="R18" s="111">
        <f t="shared" si="0"/>
        <v>0</v>
      </c>
    </row>
    <row r="19" spans="1:18" ht="15.75">
      <c r="A19" s="51">
        <v>37</v>
      </c>
      <c r="B19" s="84" t="s">
        <v>67</v>
      </c>
      <c r="C19" s="112">
        <f>SUM(C21)</f>
        <v>-0.8</v>
      </c>
      <c r="D19" s="112">
        <f aca="true" t="shared" si="1" ref="D19:R19">SUM(D21)</f>
        <v>-0.8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2">
        <f t="shared" si="1"/>
        <v>0</v>
      </c>
      <c r="I19" s="112">
        <f t="shared" si="1"/>
        <v>0</v>
      </c>
      <c r="J19" s="112">
        <f t="shared" si="1"/>
        <v>0</v>
      </c>
      <c r="K19" s="112">
        <f t="shared" si="1"/>
        <v>-0.8</v>
      </c>
      <c r="L19" s="112">
        <f t="shared" si="1"/>
        <v>-0.8</v>
      </c>
      <c r="M19" s="112">
        <f t="shared" si="1"/>
        <v>0</v>
      </c>
      <c r="N19" s="112">
        <f t="shared" si="1"/>
        <v>0</v>
      </c>
      <c r="O19" s="112">
        <f t="shared" si="1"/>
        <v>0</v>
      </c>
      <c r="P19" s="112">
        <f t="shared" si="1"/>
        <v>0</v>
      </c>
      <c r="Q19" s="112">
        <f t="shared" si="1"/>
        <v>0</v>
      </c>
      <c r="R19" s="113">
        <f t="shared" si="1"/>
        <v>0</v>
      </c>
    </row>
    <row r="20" spans="1:18" ht="15.75">
      <c r="A20" s="51">
        <v>38</v>
      </c>
      <c r="B20" s="33"/>
      <c r="C20" s="114"/>
      <c r="D20" s="114"/>
      <c r="E20" s="114"/>
      <c r="F20" s="114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19"/>
    </row>
    <row r="21" spans="1:18" ht="13.5" customHeight="1">
      <c r="A21" s="51">
        <v>39</v>
      </c>
      <c r="B21" s="100" t="s">
        <v>76</v>
      </c>
      <c r="C21" s="114">
        <f>SUM(C22:C25)</f>
        <v>-0.8</v>
      </c>
      <c r="D21" s="114">
        <f aca="true" t="shared" si="2" ref="D21:R21">SUM(D22:D25)</f>
        <v>-0.8</v>
      </c>
      <c r="E21" s="114">
        <f t="shared" si="2"/>
        <v>0</v>
      </c>
      <c r="F21" s="114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-0.8</v>
      </c>
      <c r="L21" s="23">
        <f t="shared" si="2"/>
        <v>-0.8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  <c r="R21" s="119">
        <f t="shared" si="2"/>
        <v>0</v>
      </c>
    </row>
    <row r="22" spans="1:18" ht="15.75">
      <c r="A22" s="51">
        <v>40</v>
      </c>
      <c r="B22" s="36" t="s">
        <v>41</v>
      </c>
      <c r="C22" s="116">
        <f aca="true" t="shared" si="3" ref="C22:F25">SUM(G22,K22,O22)</f>
        <v>0</v>
      </c>
      <c r="D22" s="116">
        <f t="shared" si="3"/>
        <v>0</v>
      </c>
      <c r="E22" s="116">
        <f t="shared" si="3"/>
        <v>0</v>
      </c>
      <c r="F22" s="116">
        <f t="shared" si="3"/>
        <v>0</v>
      </c>
      <c r="G22" s="117">
        <f>SUM(H22+J22)</f>
        <v>0</v>
      </c>
      <c r="H22" s="117"/>
      <c r="I22" s="117"/>
      <c r="J22" s="117"/>
      <c r="K22" s="117">
        <f>SUM(L22+N22)</f>
        <v>0</v>
      </c>
      <c r="L22" s="117"/>
      <c r="M22" s="117"/>
      <c r="N22" s="117"/>
      <c r="O22" s="117">
        <f>SUM(P22,R22)</f>
        <v>0</v>
      </c>
      <c r="P22" s="117"/>
      <c r="Q22" s="117"/>
      <c r="R22" s="118"/>
    </row>
    <row r="23" spans="1:18" ht="15.75">
      <c r="A23" s="51"/>
      <c r="B23" s="36" t="s">
        <v>91</v>
      </c>
      <c r="C23" s="116">
        <f t="shared" si="3"/>
        <v>0</v>
      </c>
      <c r="D23" s="116">
        <f t="shared" si="3"/>
        <v>0</v>
      </c>
      <c r="E23" s="116">
        <f t="shared" si="3"/>
        <v>0</v>
      </c>
      <c r="F23" s="116">
        <f t="shared" si="3"/>
        <v>0</v>
      </c>
      <c r="G23" s="117">
        <f>SUM(H23+J23)</f>
        <v>0</v>
      </c>
      <c r="H23" s="117"/>
      <c r="I23" s="117"/>
      <c r="J23" s="117"/>
      <c r="K23" s="117">
        <f>SUM(L23+N23)</f>
        <v>0</v>
      </c>
      <c r="L23" s="117"/>
      <c r="M23" s="117"/>
      <c r="N23" s="117"/>
      <c r="O23" s="117">
        <f>SUM(P23,R23)</f>
        <v>0</v>
      </c>
      <c r="P23" s="117"/>
      <c r="Q23" s="117"/>
      <c r="R23" s="118"/>
    </row>
    <row r="24" spans="1:18" ht="15.75">
      <c r="A24" s="51">
        <v>41</v>
      </c>
      <c r="B24" s="36" t="s">
        <v>81</v>
      </c>
      <c r="C24" s="116">
        <f t="shared" si="3"/>
        <v>-0.8</v>
      </c>
      <c r="D24" s="116">
        <f t="shared" si="3"/>
        <v>-0.8</v>
      </c>
      <c r="E24" s="116">
        <f t="shared" si="3"/>
        <v>0</v>
      </c>
      <c r="F24" s="116">
        <f t="shared" si="3"/>
        <v>0</v>
      </c>
      <c r="G24" s="117">
        <f>SUM(H24+J24)</f>
        <v>0</v>
      </c>
      <c r="H24" s="117"/>
      <c r="I24" s="117"/>
      <c r="J24" s="117"/>
      <c r="K24" s="117">
        <f>SUM(L24+N24)</f>
        <v>-0.8</v>
      </c>
      <c r="L24" s="117">
        <v>-0.8</v>
      </c>
      <c r="M24" s="117"/>
      <c r="N24" s="117"/>
      <c r="O24" s="117">
        <f>SUM(P24,R24)</f>
        <v>0</v>
      </c>
      <c r="P24" s="117"/>
      <c r="Q24" s="117"/>
      <c r="R24" s="118"/>
    </row>
    <row r="25" spans="1:18" ht="15.75">
      <c r="A25" s="51">
        <v>42</v>
      </c>
      <c r="B25" s="36" t="s">
        <v>12</v>
      </c>
      <c r="C25" s="116">
        <f t="shared" si="3"/>
        <v>0</v>
      </c>
      <c r="D25" s="116">
        <f t="shared" si="3"/>
        <v>0</v>
      </c>
      <c r="E25" s="116">
        <f t="shared" si="3"/>
        <v>0</v>
      </c>
      <c r="F25" s="116">
        <f t="shared" si="3"/>
        <v>0</v>
      </c>
      <c r="G25" s="117">
        <f>SUM(H25+J25)</f>
        <v>0</v>
      </c>
      <c r="H25" s="117"/>
      <c r="I25" s="117"/>
      <c r="J25" s="117"/>
      <c r="K25" s="117">
        <f>SUM(L25+N25)</f>
        <v>0</v>
      </c>
      <c r="L25" s="117"/>
      <c r="M25" s="117"/>
      <c r="N25" s="117"/>
      <c r="O25" s="117">
        <f>SUM(P25,R25)</f>
        <v>0</v>
      </c>
      <c r="P25" s="117"/>
      <c r="Q25" s="117"/>
      <c r="R25" s="118"/>
    </row>
    <row r="26" spans="1:18" ht="15.75">
      <c r="A26" s="51">
        <v>43</v>
      </c>
      <c r="B26" s="36"/>
      <c r="C26" s="116"/>
      <c r="D26" s="116"/>
      <c r="E26" s="116"/>
      <c r="F26" s="116"/>
      <c r="G26" s="23"/>
      <c r="H26" s="117"/>
      <c r="I26" s="117"/>
      <c r="J26" s="117"/>
      <c r="K26" s="23"/>
      <c r="L26" s="117"/>
      <c r="M26" s="117"/>
      <c r="N26" s="117"/>
      <c r="O26" s="23"/>
      <c r="P26" s="117"/>
      <c r="Q26" s="117"/>
      <c r="R26" s="118"/>
    </row>
    <row r="27" spans="1:18" ht="15.75">
      <c r="A27" s="51">
        <v>44</v>
      </c>
      <c r="B27" s="100" t="s">
        <v>54</v>
      </c>
      <c r="C27" s="114">
        <f>SUM(C29)</f>
        <v>0</v>
      </c>
      <c r="D27" s="114">
        <f aca="true" t="shared" si="4" ref="D27:R27">SUM(D29)</f>
        <v>0</v>
      </c>
      <c r="E27" s="114">
        <f t="shared" si="4"/>
        <v>0</v>
      </c>
      <c r="F27" s="114">
        <f t="shared" si="4"/>
        <v>0</v>
      </c>
      <c r="G27" s="114">
        <f t="shared" si="4"/>
        <v>0</v>
      </c>
      <c r="H27" s="114">
        <f t="shared" si="4"/>
        <v>0</v>
      </c>
      <c r="I27" s="114">
        <f t="shared" si="4"/>
        <v>0</v>
      </c>
      <c r="J27" s="114">
        <f t="shared" si="4"/>
        <v>0</v>
      </c>
      <c r="K27" s="114">
        <f t="shared" si="4"/>
        <v>0</v>
      </c>
      <c r="L27" s="114">
        <f t="shared" si="4"/>
        <v>0</v>
      </c>
      <c r="M27" s="114">
        <f t="shared" si="4"/>
        <v>0</v>
      </c>
      <c r="N27" s="114">
        <f t="shared" si="4"/>
        <v>0</v>
      </c>
      <c r="O27" s="114">
        <f t="shared" si="4"/>
        <v>0</v>
      </c>
      <c r="P27" s="114">
        <f t="shared" si="4"/>
        <v>0</v>
      </c>
      <c r="Q27" s="114">
        <f t="shared" si="4"/>
        <v>0</v>
      </c>
      <c r="R27" s="115">
        <f t="shared" si="4"/>
        <v>0</v>
      </c>
    </row>
    <row r="28" spans="1:18" ht="15.75">
      <c r="A28" s="51">
        <v>45</v>
      </c>
      <c r="B28" s="99"/>
      <c r="C28" s="116"/>
      <c r="D28" s="116"/>
      <c r="E28" s="116"/>
      <c r="F28" s="116"/>
      <c r="G28" s="23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8"/>
    </row>
    <row r="29" spans="1:18" ht="13.5" customHeight="1">
      <c r="A29" s="51">
        <v>46</v>
      </c>
      <c r="B29" s="100" t="s">
        <v>76</v>
      </c>
      <c r="C29" s="114">
        <f>SUM(C30+C31)</f>
        <v>0</v>
      </c>
      <c r="D29" s="114">
        <f aca="true" t="shared" si="5" ref="D29:R29">SUM(D30+D31)</f>
        <v>0</v>
      </c>
      <c r="E29" s="114">
        <f t="shared" si="5"/>
        <v>0</v>
      </c>
      <c r="F29" s="114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>
        <f t="shared" si="5"/>
        <v>0</v>
      </c>
      <c r="Q29" s="23">
        <f t="shared" si="5"/>
        <v>0</v>
      </c>
      <c r="R29" s="119">
        <f t="shared" si="5"/>
        <v>0</v>
      </c>
    </row>
    <row r="30" spans="1:18" ht="31.5" customHeight="1">
      <c r="A30" s="51">
        <v>47</v>
      </c>
      <c r="B30" s="99" t="s">
        <v>35</v>
      </c>
      <c r="C30" s="116">
        <f aca="true" t="shared" si="6" ref="C30:F31">SUM(G30,K30,O30)</f>
        <v>0</v>
      </c>
      <c r="D30" s="116">
        <f t="shared" si="6"/>
        <v>0</v>
      </c>
      <c r="E30" s="116">
        <f t="shared" si="6"/>
        <v>0</v>
      </c>
      <c r="F30" s="116">
        <f t="shared" si="6"/>
        <v>0</v>
      </c>
      <c r="G30" s="117">
        <f>SUM(H30+J30)</f>
        <v>0</v>
      </c>
      <c r="H30" s="117"/>
      <c r="I30" s="117"/>
      <c r="J30" s="117"/>
      <c r="K30" s="117">
        <f>SUM(L30+N30)</f>
        <v>0</v>
      </c>
      <c r="L30" s="117"/>
      <c r="M30" s="117"/>
      <c r="N30" s="117"/>
      <c r="O30" s="117">
        <f>SUM(P30,R30)</f>
        <v>0</v>
      </c>
      <c r="P30" s="117"/>
      <c r="Q30" s="117"/>
      <c r="R30" s="118"/>
    </row>
    <row r="31" spans="1:18" ht="32.25" customHeight="1">
      <c r="A31" s="51">
        <v>48</v>
      </c>
      <c r="B31" s="99" t="s">
        <v>36</v>
      </c>
      <c r="C31" s="116">
        <f t="shared" si="6"/>
        <v>0</v>
      </c>
      <c r="D31" s="116">
        <f t="shared" si="6"/>
        <v>0</v>
      </c>
      <c r="E31" s="116">
        <f t="shared" si="6"/>
        <v>0</v>
      </c>
      <c r="F31" s="116">
        <f t="shared" si="6"/>
        <v>0</v>
      </c>
      <c r="G31" s="117">
        <f>SUM(H31+J31)</f>
        <v>0</v>
      </c>
      <c r="H31" s="117"/>
      <c r="I31" s="117"/>
      <c r="J31" s="117"/>
      <c r="K31" s="117">
        <f>SUM(L31+N31)</f>
        <v>0</v>
      </c>
      <c r="L31" s="117"/>
      <c r="M31" s="117"/>
      <c r="N31" s="117"/>
      <c r="O31" s="117">
        <f>SUM(P31,R31)</f>
        <v>0</v>
      </c>
      <c r="P31" s="117"/>
      <c r="Q31" s="117"/>
      <c r="R31" s="118"/>
    </row>
    <row r="32" spans="1:18" ht="15.75">
      <c r="A32" s="51">
        <v>49</v>
      </c>
      <c r="B32" s="99"/>
      <c r="C32" s="116"/>
      <c r="D32" s="116"/>
      <c r="E32" s="116"/>
      <c r="F32" s="116"/>
      <c r="G32" s="23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</row>
    <row r="33" spans="1:18" ht="15.75">
      <c r="A33" s="51">
        <v>50</v>
      </c>
      <c r="B33" s="100" t="s">
        <v>55</v>
      </c>
      <c r="C33" s="114">
        <f>SUM(C35)</f>
        <v>0.4</v>
      </c>
      <c r="D33" s="114">
        <f aca="true" t="shared" si="7" ref="D33:R33">SUM(D35)</f>
        <v>0.4</v>
      </c>
      <c r="E33" s="114">
        <f t="shared" si="7"/>
        <v>0</v>
      </c>
      <c r="F33" s="114">
        <f t="shared" si="7"/>
        <v>0</v>
      </c>
      <c r="G33" s="114">
        <f t="shared" si="7"/>
        <v>0</v>
      </c>
      <c r="H33" s="114">
        <f t="shared" si="7"/>
        <v>0</v>
      </c>
      <c r="I33" s="114">
        <f t="shared" si="7"/>
        <v>0</v>
      </c>
      <c r="J33" s="114">
        <f t="shared" si="7"/>
        <v>0</v>
      </c>
      <c r="K33" s="114">
        <f t="shared" si="7"/>
        <v>0.4</v>
      </c>
      <c r="L33" s="114">
        <f t="shared" si="7"/>
        <v>0.4</v>
      </c>
      <c r="M33" s="114">
        <f t="shared" si="7"/>
        <v>0</v>
      </c>
      <c r="N33" s="114">
        <f t="shared" si="7"/>
        <v>0</v>
      </c>
      <c r="O33" s="114">
        <f t="shared" si="7"/>
        <v>0</v>
      </c>
      <c r="P33" s="114">
        <f t="shared" si="7"/>
        <v>0</v>
      </c>
      <c r="Q33" s="114">
        <f t="shared" si="7"/>
        <v>0</v>
      </c>
      <c r="R33" s="115">
        <f t="shared" si="7"/>
        <v>0</v>
      </c>
    </row>
    <row r="34" spans="1:18" ht="15.75">
      <c r="A34" s="51">
        <v>51</v>
      </c>
      <c r="B34" s="100"/>
      <c r="C34" s="114"/>
      <c r="D34" s="114"/>
      <c r="E34" s="114"/>
      <c r="F34" s="11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19"/>
    </row>
    <row r="35" spans="1:18" ht="13.5" customHeight="1">
      <c r="A35" s="51">
        <v>52</v>
      </c>
      <c r="B35" s="100" t="s">
        <v>76</v>
      </c>
      <c r="C35" s="114">
        <f>SUM(C36)</f>
        <v>0.4</v>
      </c>
      <c r="D35" s="114">
        <f aca="true" t="shared" si="8" ref="D35:R35">SUM(D36)</f>
        <v>0.4</v>
      </c>
      <c r="E35" s="114">
        <f t="shared" si="8"/>
        <v>0</v>
      </c>
      <c r="F35" s="114">
        <f t="shared" si="8"/>
        <v>0</v>
      </c>
      <c r="G35" s="23">
        <f t="shared" si="8"/>
        <v>0</v>
      </c>
      <c r="H35" s="23">
        <f t="shared" si="8"/>
        <v>0</v>
      </c>
      <c r="I35" s="23">
        <f t="shared" si="8"/>
        <v>0</v>
      </c>
      <c r="J35" s="23">
        <f t="shared" si="8"/>
        <v>0</v>
      </c>
      <c r="K35" s="23">
        <f t="shared" si="8"/>
        <v>0.4</v>
      </c>
      <c r="L35" s="23">
        <f t="shared" si="8"/>
        <v>0.4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119">
        <f t="shared" si="8"/>
        <v>0</v>
      </c>
    </row>
    <row r="36" spans="1:18" ht="15.75" customHeight="1">
      <c r="A36" s="51">
        <v>53</v>
      </c>
      <c r="B36" s="36" t="s">
        <v>37</v>
      </c>
      <c r="C36" s="116">
        <f>SUM(G36,K36,O36)</f>
        <v>0.4</v>
      </c>
      <c r="D36" s="116">
        <f>SUM(H36,L36,P36)</f>
        <v>0.4</v>
      </c>
      <c r="E36" s="116">
        <f>SUM(I36,M36,Q36)</f>
        <v>0</v>
      </c>
      <c r="F36" s="116">
        <f>SUM(J36,N36,R36)</f>
        <v>0</v>
      </c>
      <c r="G36" s="117">
        <f>SUM(H36+J36)</f>
        <v>0</v>
      </c>
      <c r="H36" s="117"/>
      <c r="I36" s="117"/>
      <c r="J36" s="117"/>
      <c r="K36" s="117">
        <f>SUM(L36+N36)</f>
        <v>0.4</v>
      </c>
      <c r="L36" s="117">
        <v>0.4</v>
      </c>
      <c r="M36" s="117"/>
      <c r="N36" s="117"/>
      <c r="O36" s="117">
        <f>SUM(P36,R36)</f>
        <v>0</v>
      </c>
      <c r="P36" s="23"/>
      <c r="Q36" s="23"/>
      <c r="R36" s="119"/>
    </row>
    <row r="37" spans="1:18" ht="15.75">
      <c r="A37" s="51">
        <v>54</v>
      </c>
      <c r="B37" s="36"/>
      <c r="C37" s="114"/>
      <c r="D37" s="114"/>
      <c r="E37" s="114"/>
      <c r="F37" s="11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19"/>
    </row>
    <row r="38" spans="1:18" ht="31.5">
      <c r="A38" s="51">
        <v>55</v>
      </c>
      <c r="B38" s="100" t="s">
        <v>56</v>
      </c>
      <c r="C38" s="114">
        <f>SUM(C40)</f>
        <v>0</v>
      </c>
      <c r="D38" s="114">
        <f aca="true" t="shared" si="9" ref="D38:R38">SUM(D40)</f>
        <v>0</v>
      </c>
      <c r="E38" s="114">
        <f t="shared" si="9"/>
        <v>0</v>
      </c>
      <c r="F38" s="114">
        <f t="shared" si="9"/>
        <v>0</v>
      </c>
      <c r="G38" s="114">
        <f t="shared" si="9"/>
        <v>0</v>
      </c>
      <c r="H38" s="114">
        <f t="shared" si="9"/>
        <v>0</v>
      </c>
      <c r="I38" s="114">
        <f t="shared" si="9"/>
        <v>0</v>
      </c>
      <c r="J38" s="114">
        <f t="shared" si="9"/>
        <v>0</v>
      </c>
      <c r="K38" s="114">
        <f t="shared" si="9"/>
        <v>0</v>
      </c>
      <c r="L38" s="114">
        <f t="shared" si="9"/>
        <v>0</v>
      </c>
      <c r="M38" s="114">
        <f t="shared" si="9"/>
        <v>0</v>
      </c>
      <c r="N38" s="114">
        <f t="shared" si="9"/>
        <v>0</v>
      </c>
      <c r="O38" s="114">
        <f t="shared" si="9"/>
        <v>0</v>
      </c>
      <c r="P38" s="114">
        <f t="shared" si="9"/>
        <v>0</v>
      </c>
      <c r="Q38" s="114">
        <f t="shared" si="9"/>
        <v>0</v>
      </c>
      <c r="R38" s="115">
        <f t="shared" si="9"/>
        <v>0</v>
      </c>
    </row>
    <row r="39" spans="1:18" ht="15.75">
      <c r="A39" s="51">
        <v>56</v>
      </c>
      <c r="B39" s="100"/>
      <c r="C39" s="114"/>
      <c r="D39" s="114"/>
      <c r="E39" s="114"/>
      <c r="F39" s="11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19"/>
    </row>
    <row r="40" spans="1:18" ht="13.5" customHeight="1">
      <c r="A40" s="51">
        <v>57</v>
      </c>
      <c r="B40" s="100" t="s">
        <v>76</v>
      </c>
      <c r="C40" s="114">
        <f>SUM(C41)</f>
        <v>0</v>
      </c>
      <c r="D40" s="114">
        <f aca="true" t="shared" si="10" ref="D40:R40">SUM(D41)</f>
        <v>0</v>
      </c>
      <c r="E40" s="114">
        <f t="shared" si="10"/>
        <v>0</v>
      </c>
      <c r="F40" s="114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3">
        <f t="shared" si="10"/>
        <v>0</v>
      </c>
      <c r="O40" s="23">
        <f t="shared" si="10"/>
        <v>0</v>
      </c>
      <c r="P40" s="23">
        <f t="shared" si="10"/>
        <v>0</v>
      </c>
      <c r="Q40" s="23">
        <f t="shared" si="10"/>
        <v>0</v>
      </c>
      <c r="R40" s="119">
        <f t="shared" si="10"/>
        <v>0</v>
      </c>
    </row>
    <row r="41" spans="1:18" ht="15.75">
      <c r="A41" s="51">
        <v>58</v>
      </c>
      <c r="B41" s="99" t="s">
        <v>10</v>
      </c>
      <c r="C41" s="116">
        <f>SUM(G41+K41+O41)</f>
        <v>0</v>
      </c>
      <c r="D41" s="116">
        <f>SUM(H41+L41+P41)</f>
        <v>0</v>
      </c>
      <c r="E41" s="116">
        <f>SUM(I41+M41+Q41)</f>
        <v>0</v>
      </c>
      <c r="F41" s="116">
        <f>SUM(J41+N41+R41)</f>
        <v>0</v>
      </c>
      <c r="G41" s="117">
        <f>SUM(H41+J41)</f>
        <v>0</v>
      </c>
      <c r="H41" s="117"/>
      <c r="I41" s="124"/>
      <c r="J41" s="124"/>
      <c r="K41" s="117">
        <f>SUM(L41+N41)</f>
        <v>0</v>
      </c>
      <c r="L41" s="117"/>
      <c r="M41" s="124"/>
      <c r="N41" s="124"/>
      <c r="O41" s="124">
        <f>SUM(P41+R41)</f>
        <v>0</v>
      </c>
      <c r="P41" s="124"/>
      <c r="Q41" s="124">
        <v>0</v>
      </c>
      <c r="R41" s="125">
        <v>0</v>
      </c>
    </row>
    <row r="42" spans="1:18" ht="15.75">
      <c r="A42" s="51">
        <v>59</v>
      </c>
      <c r="B42" s="99"/>
      <c r="C42" s="116"/>
      <c r="D42" s="116"/>
      <c r="E42" s="116"/>
      <c r="F42" s="116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</row>
    <row r="43" spans="1:18" ht="31.5">
      <c r="A43" s="51">
        <v>60</v>
      </c>
      <c r="B43" s="100" t="s">
        <v>57</v>
      </c>
      <c r="C43" s="114">
        <f>SUM(C45)</f>
        <v>0</v>
      </c>
      <c r="D43" s="114">
        <f aca="true" t="shared" si="11" ref="D43:R43">SUM(D45)</f>
        <v>0</v>
      </c>
      <c r="E43" s="114">
        <f t="shared" si="11"/>
        <v>0</v>
      </c>
      <c r="F43" s="114">
        <f t="shared" si="11"/>
        <v>0</v>
      </c>
      <c r="G43" s="114">
        <f t="shared" si="11"/>
        <v>0</v>
      </c>
      <c r="H43" s="114">
        <f t="shared" si="11"/>
        <v>0</v>
      </c>
      <c r="I43" s="114">
        <f t="shared" si="11"/>
        <v>0</v>
      </c>
      <c r="J43" s="114">
        <f t="shared" si="11"/>
        <v>0</v>
      </c>
      <c r="K43" s="114">
        <f t="shared" si="11"/>
        <v>0</v>
      </c>
      <c r="L43" s="114">
        <f t="shared" si="11"/>
        <v>0</v>
      </c>
      <c r="M43" s="114">
        <f t="shared" si="11"/>
        <v>0</v>
      </c>
      <c r="N43" s="114">
        <f t="shared" si="11"/>
        <v>0</v>
      </c>
      <c r="O43" s="114">
        <f t="shared" si="11"/>
        <v>0</v>
      </c>
      <c r="P43" s="114">
        <f t="shared" si="11"/>
        <v>0</v>
      </c>
      <c r="Q43" s="114">
        <f t="shared" si="11"/>
        <v>0</v>
      </c>
      <c r="R43" s="115">
        <f t="shared" si="11"/>
        <v>0</v>
      </c>
    </row>
    <row r="44" spans="1:18" ht="15.75">
      <c r="A44" s="51">
        <v>61</v>
      </c>
      <c r="B44" s="100"/>
      <c r="C44" s="116"/>
      <c r="D44" s="116"/>
      <c r="E44" s="116"/>
      <c r="F44" s="116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</row>
    <row r="45" spans="1:18" ht="13.5" customHeight="1">
      <c r="A45" s="51">
        <v>62</v>
      </c>
      <c r="B45" s="100" t="s">
        <v>76</v>
      </c>
      <c r="C45" s="114">
        <f>SUM(C46)</f>
        <v>0</v>
      </c>
      <c r="D45" s="114">
        <f aca="true" t="shared" si="12" ref="D45:R45">SUM(D46)</f>
        <v>0</v>
      </c>
      <c r="E45" s="114">
        <f t="shared" si="12"/>
        <v>0</v>
      </c>
      <c r="F45" s="114">
        <f t="shared" si="12"/>
        <v>0</v>
      </c>
      <c r="G45" s="23">
        <f t="shared" si="12"/>
        <v>0</v>
      </c>
      <c r="H45" s="23">
        <f t="shared" si="12"/>
        <v>0</v>
      </c>
      <c r="I45" s="23">
        <f t="shared" si="12"/>
        <v>0</v>
      </c>
      <c r="J45" s="23">
        <f t="shared" si="12"/>
        <v>0</v>
      </c>
      <c r="K45" s="23">
        <f t="shared" si="12"/>
        <v>0</v>
      </c>
      <c r="L45" s="23">
        <f t="shared" si="12"/>
        <v>0</v>
      </c>
      <c r="M45" s="23">
        <f t="shared" si="12"/>
        <v>0</v>
      </c>
      <c r="N45" s="23">
        <f t="shared" si="12"/>
        <v>0</v>
      </c>
      <c r="O45" s="23">
        <f t="shared" si="12"/>
        <v>0</v>
      </c>
      <c r="P45" s="23">
        <f t="shared" si="12"/>
        <v>0</v>
      </c>
      <c r="Q45" s="23">
        <f t="shared" si="12"/>
        <v>0</v>
      </c>
      <c r="R45" s="119">
        <f t="shared" si="12"/>
        <v>0</v>
      </c>
    </row>
    <row r="46" spans="1:18" ht="15.75">
      <c r="A46" s="51">
        <v>63</v>
      </c>
      <c r="B46" s="36" t="s">
        <v>38</v>
      </c>
      <c r="C46" s="116">
        <f>SUM(G46+K46+O46)</f>
        <v>0</v>
      </c>
      <c r="D46" s="116">
        <f>SUM(H46+L46+P46)</f>
        <v>0</v>
      </c>
      <c r="E46" s="116">
        <f>SUM(I46+M46+Q46)</f>
        <v>0</v>
      </c>
      <c r="F46" s="116">
        <f>SUM(J46+N46+R46)</f>
        <v>0</v>
      </c>
      <c r="G46" s="117">
        <f>SUM(H46+J46)</f>
        <v>0</v>
      </c>
      <c r="H46" s="117"/>
      <c r="I46" s="124"/>
      <c r="J46" s="124"/>
      <c r="K46" s="117">
        <f>SUM(L46+N46)</f>
        <v>0</v>
      </c>
      <c r="L46" s="117"/>
      <c r="M46" s="124"/>
      <c r="N46" s="124"/>
      <c r="O46" s="124">
        <f>SUM(P46+R46)</f>
        <v>0</v>
      </c>
      <c r="P46" s="124"/>
      <c r="Q46" s="124">
        <v>0</v>
      </c>
      <c r="R46" s="125"/>
    </row>
    <row r="47" spans="1:18" ht="15.75">
      <c r="A47" s="51">
        <v>64</v>
      </c>
      <c r="B47" s="99"/>
      <c r="C47" s="116"/>
      <c r="D47" s="116"/>
      <c r="E47" s="116"/>
      <c r="F47" s="116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5"/>
    </row>
    <row r="48" spans="1:18" ht="33.75" customHeight="1">
      <c r="A48" s="51">
        <v>65</v>
      </c>
      <c r="B48" s="103" t="s">
        <v>58</v>
      </c>
      <c r="C48" s="114">
        <f>SUM(C50)</f>
        <v>0</v>
      </c>
      <c r="D48" s="114">
        <f aca="true" t="shared" si="13" ref="D48:R48">SUM(D50)</f>
        <v>0</v>
      </c>
      <c r="E48" s="114">
        <f t="shared" si="13"/>
        <v>0</v>
      </c>
      <c r="F48" s="114">
        <f t="shared" si="13"/>
        <v>0</v>
      </c>
      <c r="G48" s="114">
        <f t="shared" si="13"/>
        <v>0</v>
      </c>
      <c r="H48" s="114">
        <f t="shared" si="13"/>
        <v>0</v>
      </c>
      <c r="I48" s="114">
        <f t="shared" si="13"/>
        <v>0</v>
      </c>
      <c r="J48" s="114">
        <f t="shared" si="13"/>
        <v>0</v>
      </c>
      <c r="K48" s="114">
        <f t="shared" si="13"/>
        <v>0</v>
      </c>
      <c r="L48" s="114">
        <f t="shared" si="13"/>
        <v>0</v>
      </c>
      <c r="M48" s="114">
        <f t="shared" si="13"/>
        <v>0</v>
      </c>
      <c r="N48" s="114">
        <f t="shared" si="13"/>
        <v>0</v>
      </c>
      <c r="O48" s="114">
        <f t="shared" si="13"/>
        <v>0</v>
      </c>
      <c r="P48" s="114">
        <f t="shared" si="13"/>
        <v>0</v>
      </c>
      <c r="Q48" s="114">
        <f t="shared" si="13"/>
        <v>0</v>
      </c>
      <c r="R48" s="115">
        <f t="shared" si="13"/>
        <v>0</v>
      </c>
    </row>
    <row r="49" spans="1:18" ht="19.5" customHeight="1">
      <c r="A49" s="51">
        <v>66</v>
      </c>
      <c r="B49" s="33"/>
      <c r="C49" s="116"/>
      <c r="D49" s="116"/>
      <c r="E49" s="116"/>
      <c r="F49" s="116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5"/>
    </row>
    <row r="50" spans="1:18" ht="13.5" customHeight="1">
      <c r="A50" s="51">
        <v>67</v>
      </c>
      <c r="B50" s="100" t="s">
        <v>76</v>
      </c>
      <c r="C50" s="114">
        <f>SUM(C51+C52)</f>
        <v>0</v>
      </c>
      <c r="D50" s="114">
        <f aca="true" t="shared" si="14" ref="D50:R50">SUM(D51+D52)</f>
        <v>0</v>
      </c>
      <c r="E50" s="114">
        <f t="shared" si="14"/>
        <v>0</v>
      </c>
      <c r="F50" s="114">
        <f t="shared" si="14"/>
        <v>0</v>
      </c>
      <c r="G50" s="23">
        <f t="shared" si="14"/>
        <v>0</v>
      </c>
      <c r="H50" s="23">
        <f t="shared" si="14"/>
        <v>0</v>
      </c>
      <c r="I50" s="23">
        <f t="shared" si="14"/>
        <v>0</v>
      </c>
      <c r="J50" s="23">
        <f t="shared" si="14"/>
        <v>0</v>
      </c>
      <c r="K50" s="23">
        <f t="shared" si="14"/>
        <v>0</v>
      </c>
      <c r="L50" s="23">
        <f t="shared" si="14"/>
        <v>0</v>
      </c>
      <c r="M50" s="23">
        <f t="shared" si="14"/>
        <v>0</v>
      </c>
      <c r="N50" s="23">
        <f t="shared" si="14"/>
        <v>0</v>
      </c>
      <c r="O50" s="23">
        <f t="shared" si="14"/>
        <v>0</v>
      </c>
      <c r="P50" s="23">
        <f t="shared" si="14"/>
        <v>0</v>
      </c>
      <c r="Q50" s="23">
        <f t="shared" si="14"/>
        <v>0</v>
      </c>
      <c r="R50" s="119">
        <f t="shared" si="14"/>
        <v>0</v>
      </c>
    </row>
    <row r="51" spans="1:18" ht="15.75">
      <c r="A51" s="51">
        <v>68</v>
      </c>
      <c r="B51" s="36" t="s">
        <v>39</v>
      </c>
      <c r="C51" s="116">
        <f aca="true" t="shared" si="15" ref="C51:F52">SUM(G51+K51+O51)</f>
        <v>0</v>
      </c>
      <c r="D51" s="116">
        <f t="shared" si="15"/>
        <v>0</v>
      </c>
      <c r="E51" s="116">
        <f t="shared" si="15"/>
        <v>0</v>
      </c>
      <c r="F51" s="116">
        <f t="shared" si="15"/>
        <v>0</v>
      </c>
      <c r="G51" s="117">
        <f>SUM(H51+J51)</f>
        <v>0</v>
      </c>
      <c r="H51" s="117"/>
      <c r="I51" s="124"/>
      <c r="J51" s="124"/>
      <c r="K51" s="117">
        <f>SUM(L51+N51)</f>
        <v>0</v>
      </c>
      <c r="L51" s="117"/>
      <c r="M51" s="124"/>
      <c r="N51" s="124"/>
      <c r="O51" s="124">
        <f>SUM(P51+R51)</f>
        <v>0</v>
      </c>
      <c r="P51" s="124"/>
      <c r="Q51" s="124"/>
      <c r="R51" s="125"/>
    </row>
    <row r="52" spans="1:18" ht="31.5">
      <c r="A52" s="51">
        <v>69</v>
      </c>
      <c r="B52" s="99" t="s">
        <v>42</v>
      </c>
      <c r="C52" s="116">
        <f t="shared" si="15"/>
        <v>0</v>
      </c>
      <c r="D52" s="116">
        <f t="shared" si="15"/>
        <v>0</v>
      </c>
      <c r="E52" s="116">
        <f t="shared" si="15"/>
        <v>0</v>
      </c>
      <c r="F52" s="116">
        <f t="shared" si="15"/>
        <v>0</v>
      </c>
      <c r="G52" s="117">
        <f>SUM(H52+J52)</f>
        <v>0</v>
      </c>
      <c r="H52" s="117"/>
      <c r="I52" s="124"/>
      <c r="J52" s="124"/>
      <c r="K52" s="117">
        <f>SUM(L52+N52)</f>
        <v>0</v>
      </c>
      <c r="L52" s="117"/>
      <c r="M52" s="124"/>
      <c r="N52" s="124"/>
      <c r="O52" s="124">
        <f>SUM(P52+R52)</f>
        <v>0</v>
      </c>
      <c r="P52" s="124"/>
      <c r="Q52" s="124"/>
      <c r="R52" s="125"/>
    </row>
    <row r="53" spans="1:18" ht="15" customHeight="1">
      <c r="A53" s="51">
        <v>70</v>
      </c>
      <c r="B53" s="102"/>
      <c r="C53" s="116"/>
      <c r="D53" s="116"/>
      <c r="E53" s="116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23"/>
      <c r="Q53" s="23"/>
      <c r="R53" s="119"/>
    </row>
    <row r="54" spans="1:18" ht="31.5" customHeight="1">
      <c r="A54" s="51">
        <v>71</v>
      </c>
      <c r="B54" s="103" t="s">
        <v>59</v>
      </c>
      <c r="C54" s="114">
        <f>SUM(C56)</f>
        <v>0</v>
      </c>
      <c r="D54" s="114">
        <f aca="true" t="shared" si="16" ref="D54:R54">SUM(D56)</f>
        <v>0</v>
      </c>
      <c r="E54" s="114">
        <f t="shared" si="16"/>
        <v>0</v>
      </c>
      <c r="F54" s="114">
        <f t="shared" si="16"/>
        <v>0</v>
      </c>
      <c r="G54" s="114">
        <f t="shared" si="16"/>
        <v>0</v>
      </c>
      <c r="H54" s="114">
        <f t="shared" si="16"/>
        <v>0</v>
      </c>
      <c r="I54" s="114">
        <f t="shared" si="16"/>
        <v>0</v>
      </c>
      <c r="J54" s="114">
        <f t="shared" si="16"/>
        <v>0</v>
      </c>
      <c r="K54" s="114">
        <f t="shared" si="16"/>
        <v>0</v>
      </c>
      <c r="L54" s="114">
        <f t="shared" si="16"/>
        <v>0</v>
      </c>
      <c r="M54" s="114">
        <f t="shared" si="16"/>
        <v>0</v>
      </c>
      <c r="N54" s="114">
        <f t="shared" si="16"/>
        <v>0</v>
      </c>
      <c r="O54" s="114">
        <f t="shared" si="16"/>
        <v>0</v>
      </c>
      <c r="P54" s="114">
        <f t="shared" si="16"/>
        <v>0</v>
      </c>
      <c r="Q54" s="114">
        <f t="shared" si="16"/>
        <v>0</v>
      </c>
      <c r="R54" s="115">
        <f t="shared" si="16"/>
        <v>0</v>
      </c>
    </row>
    <row r="55" spans="1:18" ht="11.25" customHeight="1">
      <c r="A55" s="51">
        <v>72</v>
      </c>
      <c r="B55" s="103"/>
      <c r="C55" s="116"/>
      <c r="D55" s="116"/>
      <c r="E55" s="116"/>
      <c r="F55" s="116"/>
      <c r="G55" s="117"/>
      <c r="H55" s="117"/>
      <c r="I55" s="117"/>
      <c r="J55" s="117"/>
      <c r="K55" s="117"/>
      <c r="L55" s="117"/>
      <c r="M55" s="117"/>
      <c r="N55" s="117"/>
      <c r="O55" s="117"/>
      <c r="P55" s="23"/>
      <c r="Q55" s="23"/>
      <c r="R55" s="119"/>
    </row>
    <row r="56" spans="1:18" ht="13.5" customHeight="1">
      <c r="A56" s="51">
        <v>73</v>
      </c>
      <c r="B56" s="100" t="s">
        <v>76</v>
      </c>
      <c r="C56" s="114">
        <f>SUM(C57)</f>
        <v>0</v>
      </c>
      <c r="D56" s="114">
        <f aca="true" t="shared" si="17" ref="D56:R56">SUM(D57)</f>
        <v>0</v>
      </c>
      <c r="E56" s="114">
        <f t="shared" si="17"/>
        <v>0</v>
      </c>
      <c r="F56" s="114">
        <f t="shared" si="17"/>
        <v>0</v>
      </c>
      <c r="G56" s="23">
        <f t="shared" si="17"/>
        <v>0</v>
      </c>
      <c r="H56" s="23">
        <f t="shared" si="17"/>
        <v>0</v>
      </c>
      <c r="I56" s="23">
        <f t="shared" si="17"/>
        <v>0</v>
      </c>
      <c r="J56" s="23">
        <f t="shared" si="17"/>
        <v>0</v>
      </c>
      <c r="K56" s="23">
        <f t="shared" si="17"/>
        <v>0</v>
      </c>
      <c r="L56" s="23">
        <f t="shared" si="17"/>
        <v>0</v>
      </c>
      <c r="M56" s="23">
        <f t="shared" si="17"/>
        <v>0</v>
      </c>
      <c r="N56" s="23">
        <f t="shared" si="17"/>
        <v>0</v>
      </c>
      <c r="O56" s="23">
        <f t="shared" si="17"/>
        <v>0</v>
      </c>
      <c r="P56" s="23">
        <f t="shared" si="17"/>
        <v>0</v>
      </c>
      <c r="Q56" s="23">
        <f t="shared" si="17"/>
        <v>0</v>
      </c>
      <c r="R56" s="115">
        <f t="shared" si="17"/>
        <v>0</v>
      </c>
    </row>
    <row r="57" spans="1:18" ht="32.25" customHeight="1">
      <c r="A57" s="51">
        <v>74</v>
      </c>
      <c r="B57" s="99" t="s">
        <v>40</v>
      </c>
      <c r="C57" s="116">
        <f>SUM(G57+K57+O57)</f>
        <v>0</v>
      </c>
      <c r="D57" s="116">
        <f>SUM(H57+L57+P57)</f>
        <v>0</v>
      </c>
      <c r="E57" s="116">
        <f>SUM(I57+M57+Q57)</f>
        <v>0</v>
      </c>
      <c r="F57" s="116">
        <f>SUM(J57+N57+R57)</f>
        <v>0</v>
      </c>
      <c r="G57" s="117">
        <f>SUM(H57+J57)</f>
        <v>0</v>
      </c>
      <c r="H57" s="117"/>
      <c r="I57" s="117"/>
      <c r="J57" s="117"/>
      <c r="K57" s="117">
        <f>SUM(L57+N57)</f>
        <v>0</v>
      </c>
      <c r="L57" s="117"/>
      <c r="M57" s="117"/>
      <c r="N57" s="117"/>
      <c r="O57" s="117">
        <f>SUM(P57+R57)</f>
        <v>0</v>
      </c>
      <c r="P57" s="117"/>
      <c r="Q57" s="117">
        <v>0</v>
      </c>
      <c r="R57" s="118">
        <v>0</v>
      </c>
    </row>
    <row r="58" spans="1:18" ht="12" customHeight="1">
      <c r="A58" s="51">
        <v>75</v>
      </c>
      <c r="B58" s="99"/>
      <c r="C58" s="116"/>
      <c r="D58" s="116"/>
      <c r="E58" s="116"/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23"/>
      <c r="Q58" s="23"/>
      <c r="R58" s="119"/>
    </row>
    <row r="59" spans="1:18" ht="31.5" customHeight="1">
      <c r="A59" s="51">
        <v>76</v>
      </c>
      <c r="B59" s="100" t="s">
        <v>60</v>
      </c>
      <c r="C59" s="114">
        <f>SUM(C61)</f>
        <v>0.4</v>
      </c>
      <c r="D59" s="114">
        <f aca="true" t="shared" si="18" ref="D59:R59">SUM(D61)</f>
        <v>0.4</v>
      </c>
      <c r="E59" s="114">
        <f t="shared" si="18"/>
        <v>0</v>
      </c>
      <c r="F59" s="114">
        <f t="shared" si="18"/>
        <v>0</v>
      </c>
      <c r="G59" s="114">
        <f t="shared" si="18"/>
        <v>0</v>
      </c>
      <c r="H59" s="114">
        <f t="shared" si="18"/>
        <v>0</v>
      </c>
      <c r="I59" s="114">
        <f t="shared" si="18"/>
        <v>0</v>
      </c>
      <c r="J59" s="114">
        <f t="shared" si="18"/>
        <v>0</v>
      </c>
      <c r="K59" s="114">
        <f t="shared" si="18"/>
        <v>0.4</v>
      </c>
      <c r="L59" s="114">
        <f t="shared" si="18"/>
        <v>0.4</v>
      </c>
      <c r="M59" s="114">
        <f t="shared" si="18"/>
        <v>0</v>
      </c>
      <c r="N59" s="114">
        <f t="shared" si="18"/>
        <v>0</v>
      </c>
      <c r="O59" s="114">
        <f t="shared" si="18"/>
        <v>0</v>
      </c>
      <c r="P59" s="114">
        <f t="shared" si="18"/>
        <v>0</v>
      </c>
      <c r="Q59" s="114">
        <f t="shared" si="18"/>
        <v>0</v>
      </c>
      <c r="R59" s="115">
        <f t="shared" si="18"/>
        <v>0</v>
      </c>
    </row>
    <row r="60" spans="1:18" ht="15" customHeight="1">
      <c r="A60" s="51">
        <v>77</v>
      </c>
      <c r="B60" s="100"/>
      <c r="C60" s="116"/>
      <c r="D60" s="116"/>
      <c r="E60" s="116"/>
      <c r="F60" s="116"/>
      <c r="G60" s="117"/>
      <c r="H60" s="117"/>
      <c r="I60" s="117"/>
      <c r="J60" s="117"/>
      <c r="K60" s="117"/>
      <c r="L60" s="117"/>
      <c r="M60" s="117"/>
      <c r="N60" s="117"/>
      <c r="O60" s="117"/>
      <c r="P60" s="23"/>
      <c r="Q60" s="23"/>
      <c r="R60" s="119"/>
    </row>
    <row r="61" spans="1:18" ht="17.25" customHeight="1">
      <c r="A61" s="51">
        <v>78</v>
      </c>
      <c r="B61" s="100" t="s">
        <v>76</v>
      </c>
      <c r="C61" s="114">
        <f>SUM(C62:C64)</f>
        <v>0.4</v>
      </c>
      <c r="D61" s="114">
        <f aca="true" t="shared" si="19" ref="D61:R61">SUM(D62:D64)</f>
        <v>0.4</v>
      </c>
      <c r="E61" s="114">
        <f t="shared" si="19"/>
        <v>0</v>
      </c>
      <c r="F61" s="114">
        <f t="shared" si="19"/>
        <v>0</v>
      </c>
      <c r="G61" s="23">
        <f t="shared" si="19"/>
        <v>0</v>
      </c>
      <c r="H61" s="23">
        <f t="shared" si="19"/>
        <v>0</v>
      </c>
      <c r="I61" s="23">
        <f t="shared" si="19"/>
        <v>0</v>
      </c>
      <c r="J61" s="23">
        <f t="shared" si="19"/>
        <v>0</v>
      </c>
      <c r="K61" s="23">
        <f t="shared" si="19"/>
        <v>0.4</v>
      </c>
      <c r="L61" s="23">
        <f t="shared" si="19"/>
        <v>0.4</v>
      </c>
      <c r="M61" s="23">
        <f t="shared" si="19"/>
        <v>0</v>
      </c>
      <c r="N61" s="23">
        <f t="shared" si="19"/>
        <v>0</v>
      </c>
      <c r="O61" s="23">
        <f t="shared" si="19"/>
        <v>0</v>
      </c>
      <c r="P61" s="23">
        <f t="shared" si="19"/>
        <v>0</v>
      </c>
      <c r="Q61" s="23">
        <f t="shared" si="19"/>
        <v>0</v>
      </c>
      <c r="R61" s="119">
        <f t="shared" si="19"/>
        <v>0</v>
      </c>
    </row>
    <row r="62" spans="1:18" ht="30.75" customHeight="1">
      <c r="A62" s="51">
        <v>79</v>
      </c>
      <c r="B62" s="99" t="s">
        <v>51</v>
      </c>
      <c r="C62" s="116">
        <f aca="true" t="shared" si="20" ref="C62:F64">SUM(G62+K62+O62)</f>
        <v>0.2</v>
      </c>
      <c r="D62" s="116">
        <f t="shared" si="20"/>
        <v>0.2</v>
      </c>
      <c r="E62" s="116">
        <f t="shared" si="20"/>
        <v>0</v>
      </c>
      <c r="F62" s="116">
        <f t="shared" si="20"/>
        <v>0</v>
      </c>
      <c r="G62" s="117">
        <f>SUM(H62+J62)</f>
        <v>0</v>
      </c>
      <c r="H62" s="117"/>
      <c r="I62" s="117"/>
      <c r="J62" s="117"/>
      <c r="K62" s="117">
        <f>SUM(L62+N62)</f>
        <v>0.2</v>
      </c>
      <c r="L62" s="117">
        <v>0.2</v>
      </c>
      <c r="M62" s="117"/>
      <c r="N62" s="117"/>
      <c r="O62" s="117">
        <f>SUM(P62+R62)</f>
        <v>0</v>
      </c>
      <c r="P62" s="117"/>
      <c r="Q62" s="117">
        <v>0</v>
      </c>
      <c r="R62" s="118">
        <v>0</v>
      </c>
    </row>
    <row r="63" spans="1:18" ht="30" customHeight="1">
      <c r="A63" s="51">
        <v>80</v>
      </c>
      <c r="B63" s="99" t="s">
        <v>52</v>
      </c>
      <c r="C63" s="116">
        <f t="shared" si="20"/>
        <v>0</v>
      </c>
      <c r="D63" s="116">
        <f t="shared" si="20"/>
        <v>0</v>
      </c>
      <c r="E63" s="116">
        <f t="shared" si="20"/>
        <v>0</v>
      </c>
      <c r="F63" s="116">
        <f t="shared" si="20"/>
        <v>0</v>
      </c>
      <c r="G63" s="117">
        <f>SUM(H63+J63)</f>
        <v>0</v>
      </c>
      <c r="H63" s="117"/>
      <c r="I63" s="117"/>
      <c r="J63" s="117"/>
      <c r="K63" s="117">
        <f>SUM(L63+N63)</f>
        <v>0</v>
      </c>
      <c r="L63" s="117"/>
      <c r="M63" s="117"/>
      <c r="N63" s="117"/>
      <c r="O63" s="117">
        <f>SUM(P63+R63)</f>
        <v>0</v>
      </c>
      <c r="P63" s="117"/>
      <c r="Q63" s="117"/>
      <c r="R63" s="118"/>
    </row>
    <row r="64" spans="1:18" ht="48.75" customHeight="1">
      <c r="A64" s="51">
        <v>81</v>
      </c>
      <c r="B64" s="99" t="s">
        <v>88</v>
      </c>
      <c r="C64" s="116">
        <f t="shared" si="20"/>
        <v>0.2</v>
      </c>
      <c r="D64" s="116">
        <f t="shared" si="20"/>
        <v>0.2</v>
      </c>
      <c r="E64" s="116">
        <f t="shared" si="20"/>
        <v>0</v>
      </c>
      <c r="F64" s="116">
        <f t="shared" si="20"/>
        <v>0</v>
      </c>
      <c r="G64" s="117">
        <f>SUM(H64+J64)</f>
        <v>0</v>
      </c>
      <c r="H64" s="117"/>
      <c r="I64" s="117"/>
      <c r="J64" s="117"/>
      <c r="K64" s="117">
        <f>SUM(L64+N64)</f>
        <v>0.2</v>
      </c>
      <c r="L64" s="117">
        <v>0.2</v>
      </c>
      <c r="M64" s="117"/>
      <c r="N64" s="117"/>
      <c r="O64" s="117">
        <f>SUM(P64+R64)</f>
        <v>0</v>
      </c>
      <c r="P64" s="117"/>
      <c r="Q64" s="117">
        <v>0</v>
      </c>
      <c r="R64" s="118">
        <v>0</v>
      </c>
    </row>
    <row r="65" spans="1:18" ht="15.75">
      <c r="A65" s="51">
        <v>82</v>
      </c>
      <c r="B65" s="99"/>
      <c r="C65" s="116"/>
      <c r="D65" s="116"/>
      <c r="E65" s="116"/>
      <c r="F65" s="116"/>
      <c r="G65" s="23"/>
      <c r="H65" s="117"/>
      <c r="I65" s="117"/>
      <c r="J65" s="117"/>
      <c r="K65" s="23"/>
      <c r="L65" s="117"/>
      <c r="M65" s="117"/>
      <c r="N65" s="117"/>
      <c r="O65" s="23"/>
      <c r="P65" s="117"/>
      <c r="Q65" s="117"/>
      <c r="R65" s="118"/>
    </row>
    <row r="66" spans="1:18" ht="33" customHeight="1">
      <c r="A66" s="51">
        <v>83</v>
      </c>
      <c r="B66" s="103" t="s">
        <v>62</v>
      </c>
      <c r="C66" s="114">
        <f>SUM(C68)</f>
        <v>0</v>
      </c>
      <c r="D66" s="114">
        <f aca="true" t="shared" si="21" ref="D66:R66">SUM(D68)</f>
        <v>0</v>
      </c>
      <c r="E66" s="114">
        <f t="shared" si="21"/>
        <v>0</v>
      </c>
      <c r="F66" s="114">
        <f t="shared" si="21"/>
        <v>0</v>
      </c>
      <c r="G66" s="114">
        <f t="shared" si="21"/>
        <v>0</v>
      </c>
      <c r="H66" s="114">
        <f t="shared" si="21"/>
        <v>0</v>
      </c>
      <c r="I66" s="114">
        <f t="shared" si="21"/>
        <v>0</v>
      </c>
      <c r="J66" s="114">
        <f t="shared" si="21"/>
        <v>0</v>
      </c>
      <c r="K66" s="114">
        <f t="shared" si="21"/>
        <v>0</v>
      </c>
      <c r="L66" s="114">
        <f t="shared" si="21"/>
        <v>0</v>
      </c>
      <c r="M66" s="114">
        <f t="shared" si="21"/>
        <v>0</v>
      </c>
      <c r="N66" s="114">
        <f t="shared" si="21"/>
        <v>0</v>
      </c>
      <c r="O66" s="114">
        <f t="shared" si="21"/>
        <v>0</v>
      </c>
      <c r="P66" s="114">
        <f t="shared" si="21"/>
        <v>0</v>
      </c>
      <c r="Q66" s="114">
        <f t="shared" si="21"/>
        <v>0</v>
      </c>
      <c r="R66" s="115">
        <f t="shared" si="21"/>
        <v>0</v>
      </c>
    </row>
    <row r="67" spans="1:18" ht="15.75">
      <c r="A67" s="51">
        <v>84</v>
      </c>
      <c r="B67" s="103"/>
      <c r="C67" s="116"/>
      <c r="D67" s="116"/>
      <c r="E67" s="116"/>
      <c r="F67" s="116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</row>
    <row r="68" spans="1:18" ht="15.75">
      <c r="A68" s="51">
        <v>85</v>
      </c>
      <c r="B68" s="100" t="s">
        <v>90</v>
      </c>
      <c r="C68" s="114">
        <f>SUM(C69)</f>
        <v>0</v>
      </c>
      <c r="D68" s="114">
        <f aca="true" t="shared" si="22" ref="D68:R68">SUM(D69)</f>
        <v>0</v>
      </c>
      <c r="E68" s="114">
        <f t="shared" si="22"/>
        <v>0</v>
      </c>
      <c r="F68" s="114">
        <f t="shared" si="22"/>
        <v>0</v>
      </c>
      <c r="G68" s="23">
        <f t="shared" si="22"/>
        <v>0</v>
      </c>
      <c r="H68" s="23">
        <f t="shared" si="22"/>
        <v>0</v>
      </c>
      <c r="I68" s="23">
        <f t="shared" si="22"/>
        <v>0</v>
      </c>
      <c r="J68" s="23">
        <f t="shared" si="22"/>
        <v>0</v>
      </c>
      <c r="K68" s="23">
        <f t="shared" si="22"/>
        <v>0</v>
      </c>
      <c r="L68" s="23">
        <f t="shared" si="22"/>
        <v>0</v>
      </c>
      <c r="M68" s="23">
        <f t="shared" si="22"/>
        <v>0</v>
      </c>
      <c r="N68" s="23">
        <f t="shared" si="22"/>
        <v>0</v>
      </c>
      <c r="O68" s="23">
        <f t="shared" si="22"/>
        <v>0</v>
      </c>
      <c r="P68" s="23">
        <f t="shared" si="22"/>
        <v>0</v>
      </c>
      <c r="Q68" s="23">
        <f t="shared" si="22"/>
        <v>0</v>
      </c>
      <c r="R68" s="119">
        <f t="shared" si="22"/>
        <v>0</v>
      </c>
    </row>
    <row r="69" spans="1:18" ht="15.75">
      <c r="A69" s="51">
        <v>86</v>
      </c>
      <c r="B69" s="99" t="s">
        <v>61</v>
      </c>
      <c r="C69" s="116">
        <f>SUM(G69,K69,O69)</f>
        <v>0</v>
      </c>
      <c r="D69" s="116">
        <f>SUM(H69,L69,P69)</f>
        <v>0</v>
      </c>
      <c r="E69" s="116">
        <f>SUM(I69,M69,Q69)</f>
        <v>0</v>
      </c>
      <c r="F69" s="116">
        <f>SUM(J69,N69,R69)</f>
        <v>0</v>
      </c>
      <c r="G69" s="117">
        <f>SUM(H69,J69)</f>
        <v>0</v>
      </c>
      <c r="H69" s="117"/>
      <c r="I69" s="117"/>
      <c r="J69" s="117"/>
      <c r="K69" s="117">
        <f>SUM(L69,N69)</f>
        <v>0</v>
      </c>
      <c r="L69" s="117"/>
      <c r="M69" s="117"/>
      <c r="N69" s="23"/>
      <c r="O69" s="117">
        <f>SUM(P69+R69)</f>
        <v>0</v>
      </c>
      <c r="P69" s="117"/>
      <c r="Q69" s="117"/>
      <c r="R69" s="118"/>
    </row>
    <row r="70" spans="1:18" ht="16.5" thickBot="1">
      <c r="A70" s="51">
        <v>87</v>
      </c>
      <c r="B70" s="104"/>
      <c r="C70" s="120"/>
      <c r="D70" s="120"/>
      <c r="E70" s="120"/>
      <c r="F70" s="120"/>
      <c r="G70" s="121"/>
      <c r="H70" s="122"/>
      <c r="I70" s="122"/>
      <c r="J70" s="122"/>
      <c r="K70" s="121"/>
      <c r="L70" s="121"/>
      <c r="M70" s="121"/>
      <c r="N70" s="121"/>
      <c r="O70" s="121"/>
      <c r="P70" s="122"/>
      <c r="Q70" s="122"/>
      <c r="R70" s="123"/>
    </row>
    <row r="71" spans="1:18" ht="41.25" customHeight="1" thickBot="1">
      <c r="A71" s="51">
        <v>88</v>
      </c>
      <c r="B71" s="34" t="s">
        <v>84</v>
      </c>
      <c r="C71" s="110">
        <f>SUM(C72+C81+C86+C91)</f>
        <v>0.2</v>
      </c>
      <c r="D71" s="110">
        <f aca="true" t="shared" si="23" ref="D71:R71">SUM(D72+D81+D86+D91)</f>
        <v>0.2</v>
      </c>
      <c r="E71" s="110">
        <f t="shared" si="23"/>
        <v>0.2</v>
      </c>
      <c r="F71" s="110">
        <f t="shared" si="23"/>
        <v>0</v>
      </c>
      <c r="G71" s="110">
        <f t="shared" si="23"/>
        <v>0.2</v>
      </c>
      <c r="H71" s="110">
        <f t="shared" si="23"/>
        <v>0.2</v>
      </c>
      <c r="I71" s="110">
        <f t="shared" si="23"/>
        <v>0.2</v>
      </c>
      <c r="J71" s="110">
        <f t="shared" si="23"/>
        <v>0</v>
      </c>
      <c r="K71" s="110">
        <f t="shared" si="23"/>
        <v>0</v>
      </c>
      <c r="L71" s="110">
        <f t="shared" si="23"/>
        <v>0</v>
      </c>
      <c r="M71" s="110">
        <f t="shared" si="23"/>
        <v>0</v>
      </c>
      <c r="N71" s="110">
        <f t="shared" si="23"/>
        <v>0</v>
      </c>
      <c r="O71" s="110">
        <f t="shared" si="23"/>
        <v>0</v>
      </c>
      <c r="P71" s="110">
        <f t="shared" si="23"/>
        <v>0</v>
      </c>
      <c r="Q71" s="110">
        <f t="shared" si="23"/>
        <v>0</v>
      </c>
      <c r="R71" s="111">
        <f t="shared" si="23"/>
        <v>0</v>
      </c>
    </row>
    <row r="72" spans="1:18" ht="15.75">
      <c r="A72" s="51">
        <v>89</v>
      </c>
      <c r="B72" s="84" t="s">
        <v>67</v>
      </c>
      <c r="C72" s="112">
        <f>SUM(C73)</f>
        <v>0.2</v>
      </c>
      <c r="D72" s="112">
        <f aca="true" t="shared" si="24" ref="D72:R72">SUM(D73)</f>
        <v>0.2</v>
      </c>
      <c r="E72" s="112">
        <f t="shared" si="24"/>
        <v>0.2</v>
      </c>
      <c r="F72" s="112">
        <f t="shared" si="24"/>
        <v>0</v>
      </c>
      <c r="G72" s="112">
        <f t="shared" si="24"/>
        <v>0.2</v>
      </c>
      <c r="H72" s="112">
        <f t="shared" si="24"/>
        <v>0.2</v>
      </c>
      <c r="I72" s="112">
        <f t="shared" si="24"/>
        <v>0.2</v>
      </c>
      <c r="J72" s="112">
        <f t="shared" si="24"/>
        <v>0</v>
      </c>
      <c r="K72" s="112">
        <f t="shared" si="24"/>
        <v>0</v>
      </c>
      <c r="L72" s="112">
        <f t="shared" si="24"/>
        <v>0</v>
      </c>
      <c r="M72" s="112">
        <f t="shared" si="24"/>
        <v>0</v>
      </c>
      <c r="N72" s="112">
        <f t="shared" si="24"/>
        <v>0</v>
      </c>
      <c r="O72" s="112">
        <f t="shared" si="24"/>
        <v>0</v>
      </c>
      <c r="P72" s="112">
        <f t="shared" si="24"/>
        <v>0</v>
      </c>
      <c r="Q72" s="112">
        <f t="shared" si="24"/>
        <v>0</v>
      </c>
      <c r="R72" s="113">
        <f t="shared" si="24"/>
        <v>0</v>
      </c>
    </row>
    <row r="73" spans="1:18" ht="15.75">
      <c r="A73" s="51">
        <v>90</v>
      </c>
      <c r="B73" s="100" t="s">
        <v>77</v>
      </c>
      <c r="C73" s="114">
        <f>SUM(C74:C79)</f>
        <v>0.2</v>
      </c>
      <c r="D73" s="114">
        <f aca="true" t="shared" si="25" ref="D73:R73">SUM(D74:D79)</f>
        <v>0.2</v>
      </c>
      <c r="E73" s="114">
        <f t="shared" si="25"/>
        <v>0.2</v>
      </c>
      <c r="F73" s="114">
        <f t="shared" si="25"/>
        <v>0</v>
      </c>
      <c r="G73" s="23">
        <f t="shared" si="25"/>
        <v>0.2</v>
      </c>
      <c r="H73" s="23">
        <f t="shared" si="25"/>
        <v>0.2</v>
      </c>
      <c r="I73" s="23">
        <f t="shared" si="25"/>
        <v>0.2</v>
      </c>
      <c r="J73" s="23">
        <f t="shared" si="25"/>
        <v>0</v>
      </c>
      <c r="K73" s="23">
        <f t="shared" si="25"/>
        <v>0</v>
      </c>
      <c r="L73" s="23">
        <f t="shared" si="25"/>
        <v>0</v>
      </c>
      <c r="M73" s="23">
        <f t="shared" si="25"/>
        <v>0</v>
      </c>
      <c r="N73" s="23">
        <f t="shared" si="25"/>
        <v>0</v>
      </c>
      <c r="O73" s="23">
        <f t="shared" si="25"/>
        <v>0</v>
      </c>
      <c r="P73" s="23">
        <f t="shared" si="25"/>
        <v>0</v>
      </c>
      <c r="Q73" s="23">
        <f t="shared" si="25"/>
        <v>0</v>
      </c>
      <c r="R73" s="119">
        <f t="shared" si="25"/>
        <v>0</v>
      </c>
    </row>
    <row r="74" spans="1:18" ht="15.75">
      <c r="A74" s="51">
        <v>91</v>
      </c>
      <c r="B74" s="102" t="s">
        <v>103</v>
      </c>
      <c r="C74" s="116">
        <f aca="true" t="shared" si="26" ref="C74:F79">SUM(G74,K74,O74)</f>
        <v>0</v>
      </c>
      <c r="D74" s="116">
        <f t="shared" si="26"/>
        <v>0</v>
      </c>
      <c r="E74" s="116">
        <f t="shared" si="26"/>
        <v>0</v>
      </c>
      <c r="F74" s="116">
        <f t="shared" si="26"/>
        <v>0</v>
      </c>
      <c r="G74" s="117">
        <f aca="true" t="shared" si="27" ref="G74:G79">SUM(H74+J74)</f>
        <v>0</v>
      </c>
      <c r="H74" s="117"/>
      <c r="I74" s="117"/>
      <c r="J74" s="117"/>
      <c r="K74" s="117">
        <f aca="true" t="shared" si="28" ref="K74:K79">SUM(L74+N74)</f>
        <v>0</v>
      </c>
      <c r="L74" s="117"/>
      <c r="M74" s="117"/>
      <c r="N74" s="117"/>
      <c r="O74" s="117">
        <f aca="true" t="shared" si="29" ref="O74:O79">SUM(P74,R74)</f>
        <v>0</v>
      </c>
      <c r="P74" s="117"/>
      <c r="Q74" s="117"/>
      <c r="R74" s="118"/>
    </row>
    <row r="75" spans="1:18" ht="15.75">
      <c r="A75" s="51">
        <v>92</v>
      </c>
      <c r="B75" s="99" t="s">
        <v>102</v>
      </c>
      <c r="C75" s="116">
        <f t="shared" si="26"/>
        <v>0</v>
      </c>
      <c r="D75" s="116">
        <f t="shared" si="26"/>
        <v>0</v>
      </c>
      <c r="E75" s="116">
        <f t="shared" si="26"/>
        <v>0</v>
      </c>
      <c r="F75" s="116">
        <f t="shared" si="26"/>
        <v>0</v>
      </c>
      <c r="G75" s="117">
        <f t="shared" si="27"/>
        <v>0</v>
      </c>
      <c r="H75" s="117"/>
      <c r="I75" s="117"/>
      <c r="J75" s="117"/>
      <c r="K75" s="117">
        <f t="shared" si="28"/>
        <v>0</v>
      </c>
      <c r="L75" s="117"/>
      <c r="M75" s="117"/>
      <c r="N75" s="117"/>
      <c r="O75" s="117">
        <f t="shared" si="29"/>
        <v>0</v>
      </c>
      <c r="P75" s="117"/>
      <c r="Q75" s="117"/>
      <c r="R75" s="118"/>
    </row>
    <row r="76" spans="1:18" ht="15.75">
      <c r="A76" s="51">
        <v>93</v>
      </c>
      <c r="B76" s="36" t="s">
        <v>4</v>
      </c>
      <c r="C76" s="116">
        <f t="shared" si="26"/>
        <v>0</v>
      </c>
      <c r="D76" s="116">
        <f t="shared" si="26"/>
        <v>0</v>
      </c>
      <c r="E76" s="116">
        <f t="shared" si="26"/>
        <v>0</v>
      </c>
      <c r="F76" s="116">
        <f t="shared" si="26"/>
        <v>0</v>
      </c>
      <c r="G76" s="117">
        <f t="shared" si="27"/>
        <v>0</v>
      </c>
      <c r="H76" s="117"/>
      <c r="I76" s="117"/>
      <c r="J76" s="117"/>
      <c r="K76" s="117">
        <f t="shared" si="28"/>
        <v>0</v>
      </c>
      <c r="L76" s="117"/>
      <c r="M76" s="117"/>
      <c r="N76" s="117"/>
      <c r="O76" s="117">
        <f t="shared" si="29"/>
        <v>0</v>
      </c>
      <c r="P76" s="117"/>
      <c r="Q76" s="117"/>
      <c r="R76" s="118"/>
    </row>
    <row r="77" spans="1:18" ht="15.75">
      <c r="A77" s="51">
        <v>94</v>
      </c>
      <c r="B77" s="36" t="s">
        <v>1</v>
      </c>
      <c r="C77" s="116">
        <f t="shared" si="26"/>
        <v>0.2</v>
      </c>
      <c r="D77" s="116">
        <f t="shared" si="26"/>
        <v>0.2</v>
      </c>
      <c r="E77" s="116">
        <f t="shared" si="26"/>
        <v>0.2</v>
      </c>
      <c r="F77" s="116">
        <f t="shared" si="26"/>
        <v>0</v>
      </c>
      <c r="G77" s="117">
        <f t="shared" si="27"/>
        <v>0.2</v>
      </c>
      <c r="H77" s="117">
        <v>0.2</v>
      </c>
      <c r="I77" s="117">
        <v>0.2</v>
      </c>
      <c r="J77" s="117"/>
      <c r="K77" s="117">
        <f t="shared" si="28"/>
        <v>0</v>
      </c>
      <c r="L77" s="117"/>
      <c r="M77" s="117"/>
      <c r="N77" s="117"/>
      <c r="O77" s="117">
        <f t="shared" si="29"/>
        <v>0</v>
      </c>
      <c r="P77" s="117"/>
      <c r="Q77" s="117"/>
      <c r="R77" s="118"/>
    </row>
    <row r="78" spans="1:18" ht="15.75">
      <c r="A78" s="51">
        <v>95</v>
      </c>
      <c r="B78" s="36" t="s">
        <v>3</v>
      </c>
      <c r="C78" s="116">
        <f t="shared" si="26"/>
        <v>0</v>
      </c>
      <c r="D78" s="116">
        <f t="shared" si="26"/>
        <v>0</v>
      </c>
      <c r="E78" s="116">
        <f t="shared" si="26"/>
        <v>0</v>
      </c>
      <c r="F78" s="116">
        <f t="shared" si="26"/>
        <v>0</v>
      </c>
      <c r="G78" s="117">
        <f t="shared" si="27"/>
        <v>0</v>
      </c>
      <c r="H78" s="117"/>
      <c r="I78" s="117"/>
      <c r="J78" s="117"/>
      <c r="K78" s="117">
        <f t="shared" si="28"/>
        <v>0</v>
      </c>
      <c r="L78" s="117"/>
      <c r="M78" s="117"/>
      <c r="N78" s="117"/>
      <c r="O78" s="117">
        <f t="shared" si="29"/>
        <v>0</v>
      </c>
      <c r="P78" s="117"/>
      <c r="Q78" s="117"/>
      <c r="R78" s="118"/>
    </row>
    <row r="79" spans="1:18" ht="15.75">
      <c r="A79" s="51">
        <v>96</v>
      </c>
      <c r="B79" s="36" t="s">
        <v>2</v>
      </c>
      <c r="C79" s="116">
        <f t="shared" si="26"/>
        <v>0</v>
      </c>
      <c r="D79" s="116">
        <f t="shared" si="26"/>
        <v>0</v>
      </c>
      <c r="E79" s="116">
        <f t="shared" si="26"/>
        <v>0</v>
      </c>
      <c r="F79" s="116">
        <f t="shared" si="26"/>
        <v>0</v>
      </c>
      <c r="G79" s="117">
        <f t="shared" si="27"/>
        <v>0</v>
      </c>
      <c r="H79" s="117"/>
      <c r="I79" s="117"/>
      <c r="J79" s="117"/>
      <c r="K79" s="117">
        <f t="shared" si="28"/>
        <v>0</v>
      </c>
      <c r="L79" s="117"/>
      <c r="M79" s="117"/>
      <c r="N79" s="117"/>
      <c r="O79" s="117">
        <f t="shared" si="29"/>
        <v>0</v>
      </c>
      <c r="P79" s="117"/>
      <c r="Q79" s="117"/>
      <c r="R79" s="118"/>
    </row>
    <row r="80" spans="1:18" ht="15.75">
      <c r="A80" s="51">
        <v>97</v>
      </c>
      <c r="B80" s="36"/>
      <c r="C80" s="116"/>
      <c r="D80" s="116"/>
      <c r="E80" s="116"/>
      <c r="F80" s="116"/>
      <c r="G80" s="23"/>
      <c r="H80" s="117"/>
      <c r="I80" s="117"/>
      <c r="J80" s="117"/>
      <c r="K80" s="23"/>
      <c r="L80" s="117"/>
      <c r="M80" s="117"/>
      <c r="N80" s="117"/>
      <c r="O80" s="23"/>
      <c r="P80" s="117"/>
      <c r="Q80" s="117"/>
      <c r="R80" s="118"/>
    </row>
    <row r="81" spans="1:18" ht="15.75">
      <c r="A81" s="51">
        <v>98</v>
      </c>
      <c r="B81" s="100" t="s">
        <v>63</v>
      </c>
      <c r="C81" s="114">
        <f>SUM(C83)</f>
        <v>0</v>
      </c>
      <c r="D81" s="114">
        <f aca="true" t="shared" si="30" ref="D81:R81">SUM(D83)</f>
        <v>0</v>
      </c>
      <c r="E81" s="114">
        <f t="shared" si="30"/>
        <v>0</v>
      </c>
      <c r="F81" s="114">
        <f t="shared" si="30"/>
        <v>0</v>
      </c>
      <c r="G81" s="114">
        <f t="shared" si="30"/>
        <v>0</v>
      </c>
      <c r="H81" s="114">
        <f t="shared" si="30"/>
        <v>0</v>
      </c>
      <c r="I81" s="114">
        <f t="shared" si="30"/>
        <v>0</v>
      </c>
      <c r="J81" s="114">
        <f t="shared" si="30"/>
        <v>0</v>
      </c>
      <c r="K81" s="114">
        <f t="shared" si="30"/>
        <v>0</v>
      </c>
      <c r="L81" s="114">
        <f t="shared" si="30"/>
        <v>0</v>
      </c>
      <c r="M81" s="114">
        <f t="shared" si="30"/>
        <v>0</v>
      </c>
      <c r="N81" s="114">
        <f t="shared" si="30"/>
        <v>0</v>
      </c>
      <c r="O81" s="114">
        <f t="shared" si="30"/>
        <v>0</v>
      </c>
      <c r="P81" s="114">
        <f t="shared" si="30"/>
        <v>0</v>
      </c>
      <c r="Q81" s="114">
        <f t="shared" si="30"/>
        <v>0</v>
      </c>
      <c r="R81" s="115">
        <f t="shared" si="30"/>
        <v>0</v>
      </c>
    </row>
    <row r="82" spans="1:18" ht="15.75">
      <c r="A82" s="51">
        <v>99</v>
      </c>
      <c r="B82" s="100"/>
      <c r="C82" s="114"/>
      <c r="D82" s="114"/>
      <c r="E82" s="114"/>
      <c r="F82" s="114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119"/>
    </row>
    <row r="83" spans="1:18" ht="15.75">
      <c r="A83" s="51">
        <v>100</v>
      </c>
      <c r="B83" s="100" t="s">
        <v>77</v>
      </c>
      <c r="C83" s="114">
        <f>SUM(C84)</f>
        <v>0</v>
      </c>
      <c r="D83" s="114">
        <f aca="true" t="shared" si="31" ref="D83:R83">SUM(D84)</f>
        <v>0</v>
      </c>
      <c r="E83" s="114">
        <f t="shared" si="31"/>
        <v>0</v>
      </c>
      <c r="F83" s="114">
        <f t="shared" si="31"/>
        <v>0</v>
      </c>
      <c r="G83" s="23">
        <f t="shared" si="31"/>
        <v>0</v>
      </c>
      <c r="H83" s="23">
        <f t="shared" si="31"/>
        <v>0</v>
      </c>
      <c r="I83" s="23">
        <f t="shared" si="31"/>
        <v>0</v>
      </c>
      <c r="J83" s="23">
        <f t="shared" si="31"/>
        <v>0</v>
      </c>
      <c r="K83" s="23">
        <f t="shared" si="31"/>
        <v>0</v>
      </c>
      <c r="L83" s="23">
        <f t="shared" si="31"/>
        <v>0</v>
      </c>
      <c r="M83" s="23">
        <f t="shared" si="31"/>
        <v>0</v>
      </c>
      <c r="N83" s="23">
        <f t="shared" si="31"/>
        <v>0</v>
      </c>
      <c r="O83" s="23">
        <f t="shared" si="31"/>
        <v>0</v>
      </c>
      <c r="P83" s="23">
        <f t="shared" si="31"/>
        <v>0</v>
      </c>
      <c r="Q83" s="23">
        <f t="shared" si="31"/>
        <v>0</v>
      </c>
      <c r="R83" s="119">
        <f t="shared" si="31"/>
        <v>0</v>
      </c>
    </row>
    <row r="84" spans="1:18" ht="15" customHeight="1">
      <c r="A84" s="51">
        <v>101</v>
      </c>
      <c r="B84" s="36" t="s">
        <v>0</v>
      </c>
      <c r="C84" s="116">
        <f>SUM(G84+K84+O84)</f>
        <v>0</v>
      </c>
      <c r="D84" s="116">
        <f>SUM(H84+L84+P84)</f>
        <v>0</v>
      </c>
      <c r="E84" s="116">
        <f>SUM(I84+M84+Q84)</f>
        <v>0</v>
      </c>
      <c r="F84" s="116">
        <f>SUM(J84+N84+R84)</f>
        <v>0</v>
      </c>
      <c r="G84" s="117">
        <f>SUM(H84+J84)</f>
        <v>0</v>
      </c>
      <c r="H84" s="117"/>
      <c r="I84" s="117"/>
      <c r="J84" s="117"/>
      <c r="K84" s="117"/>
      <c r="L84" s="117"/>
      <c r="M84" s="23"/>
      <c r="N84" s="23"/>
      <c r="O84" s="117">
        <f>SUM(P84+R84)</f>
        <v>0</v>
      </c>
      <c r="P84" s="117"/>
      <c r="Q84" s="117">
        <v>0</v>
      </c>
      <c r="R84" s="118">
        <v>0</v>
      </c>
    </row>
    <row r="85" spans="1:18" ht="13.5" customHeight="1">
      <c r="A85" s="51">
        <v>102</v>
      </c>
      <c r="B85" s="36"/>
      <c r="C85" s="114"/>
      <c r="D85" s="114"/>
      <c r="E85" s="114"/>
      <c r="F85" s="11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119"/>
    </row>
    <row r="86" spans="1:18" ht="15" customHeight="1">
      <c r="A86" s="51">
        <v>103</v>
      </c>
      <c r="B86" s="22" t="s">
        <v>64</v>
      </c>
      <c r="C86" s="114">
        <f>SUM(C88)</f>
        <v>0</v>
      </c>
      <c r="D86" s="114">
        <f aca="true" t="shared" si="32" ref="D86:R86">SUM(D88)</f>
        <v>0</v>
      </c>
      <c r="E86" s="114">
        <f t="shared" si="32"/>
        <v>0</v>
      </c>
      <c r="F86" s="114">
        <f t="shared" si="32"/>
        <v>0</v>
      </c>
      <c r="G86" s="114">
        <f t="shared" si="32"/>
        <v>0</v>
      </c>
      <c r="H86" s="114">
        <f t="shared" si="32"/>
        <v>0</v>
      </c>
      <c r="I86" s="114">
        <f t="shared" si="32"/>
        <v>0</v>
      </c>
      <c r="J86" s="114">
        <f t="shared" si="32"/>
        <v>0</v>
      </c>
      <c r="K86" s="114">
        <f t="shared" si="32"/>
        <v>0</v>
      </c>
      <c r="L86" s="114">
        <f t="shared" si="32"/>
        <v>0</v>
      </c>
      <c r="M86" s="114">
        <f t="shared" si="32"/>
        <v>0</v>
      </c>
      <c r="N86" s="114">
        <f t="shared" si="32"/>
        <v>0</v>
      </c>
      <c r="O86" s="114">
        <f t="shared" si="32"/>
        <v>0</v>
      </c>
      <c r="P86" s="114">
        <f t="shared" si="32"/>
        <v>0</v>
      </c>
      <c r="Q86" s="114">
        <f t="shared" si="32"/>
        <v>0</v>
      </c>
      <c r="R86" s="115">
        <f t="shared" si="32"/>
        <v>0</v>
      </c>
    </row>
    <row r="87" spans="1:18" ht="12.75" customHeight="1">
      <c r="A87" s="51">
        <v>104</v>
      </c>
      <c r="B87" s="22"/>
      <c r="C87" s="114"/>
      <c r="D87" s="114"/>
      <c r="E87" s="114"/>
      <c r="F87" s="114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119"/>
    </row>
    <row r="88" spans="1:18" ht="15.75">
      <c r="A88" s="51">
        <v>105</v>
      </c>
      <c r="B88" s="100" t="s">
        <v>77</v>
      </c>
      <c r="C88" s="114">
        <f>SUM(C89)</f>
        <v>0</v>
      </c>
      <c r="D88" s="114">
        <f aca="true" t="shared" si="33" ref="D88:R88">SUM(D89)</f>
        <v>0</v>
      </c>
      <c r="E88" s="114">
        <f t="shared" si="33"/>
        <v>0</v>
      </c>
      <c r="F88" s="114">
        <f t="shared" si="33"/>
        <v>0</v>
      </c>
      <c r="G88" s="23">
        <f t="shared" si="33"/>
        <v>0</v>
      </c>
      <c r="H88" s="23">
        <f t="shared" si="33"/>
        <v>0</v>
      </c>
      <c r="I88" s="23">
        <f t="shared" si="33"/>
        <v>0</v>
      </c>
      <c r="J88" s="23">
        <f t="shared" si="33"/>
        <v>0</v>
      </c>
      <c r="K88" s="23">
        <f t="shared" si="33"/>
        <v>0</v>
      </c>
      <c r="L88" s="23">
        <f t="shared" si="33"/>
        <v>0</v>
      </c>
      <c r="M88" s="23">
        <f t="shared" si="33"/>
        <v>0</v>
      </c>
      <c r="N88" s="23">
        <f t="shared" si="33"/>
        <v>0</v>
      </c>
      <c r="O88" s="23">
        <f t="shared" si="33"/>
        <v>0</v>
      </c>
      <c r="P88" s="23">
        <f t="shared" si="33"/>
        <v>0</v>
      </c>
      <c r="Q88" s="23">
        <f t="shared" si="33"/>
        <v>0</v>
      </c>
      <c r="R88" s="119">
        <f t="shared" si="33"/>
        <v>0</v>
      </c>
    </row>
    <row r="89" spans="1:18" ht="15" customHeight="1">
      <c r="A89" s="51">
        <v>106</v>
      </c>
      <c r="B89" s="36" t="s">
        <v>65</v>
      </c>
      <c r="C89" s="116">
        <f>SUM(G89+K89+O89)</f>
        <v>0</v>
      </c>
      <c r="D89" s="116">
        <f>SUM(H89+L89+P89)</f>
        <v>0</v>
      </c>
      <c r="E89" s="116">
        <f>SUM(I89+M89+Q89)</f>
        <v>0</v>
      </c>
      <c r="F89" s="116">
        <f>SUM(J89+N89+R89)</f>
        <v>0</v>
      </c>
      <c r="G89" s="117">
        <f>SUM(H89+J89)</f>
        <v>0</v>
      </c>
      <c r="H89" s="117"/>
      <c r="I89" s="117"/>
      <c r="J89" s="117"/>
      <c r="K89" s="117"/>
      <c r="L89" s="117"/>
      <c r="M89" s="117"/>
      <c r="N89" s="23"/>
      <c r="O89" s="117">
        <f>SUM(P89+R89)</f>
        <v>0</v>
      </c>
      <c r="P89" s="117"/>
      <c r="Q89" s="117"/>
      <c r="R89" s="118"/>
    </row>
    <row r="90" spans="1:18" ht="12.75" customHeight="1">
      <c r="A90" s="51">
        <v>107</v>
      </c>
      <c r="B90" s="22"/>
      <c r="C90" s="114"/>
      <c r="D90" s="114"/>
      <c r="E90" s="114"/>
      <c r="F90" s="114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119"/>
    </row>
    <row r="91" spans="1:18" ht="15" customHeight="1">
      <c r="A91" s="51">
        <v>108</v>
      </c>
      <c r="B91" s="22" t="s">
        <v>66</v>
      </c>
      <c r="C91" s="114">
        <f>SUM(C93)</f>
        <v>0</v>
      </c>
      <c r="D91" s="114">
        <f aca="true" t="shared" si="34" ref="D91:R91">SUM(D93)</f>
        <v>0</v>
      </c>
      <c r="E91" s="114">
        <f t="shared" si="34"/>
        <v>0</v>
      </c>
      <c r="F91" s="114">
        <f t="shared" si="34"/>
        <v>0</v>
      </c>
      <c r="G91" s="114">
        <f t="shared" si="34"/>
        <v>0</v>
      </c>
      <c r="H91" s="114">
        <f t="shared" si="34"/>
        <v>0</v>
      </c>
      <c r="I91" s="114">
        <f t="shared" si="34"/>
        <v>0</v>
      </c>
      <c r="J91" s="114">
        <f t="shared" si="34"/>
        <v>0</v>
      </c>
      <c r="K91" s="114">
        <f t="shared" si="34"/>
        <v>0</v>
      </c>
      <c r="L91" s="114">
        <f t="shared" si="34"/>
        <v>0</v>
      </c>
      <c r="M91" s="114">
        <f t="shared" si="34"/>
        <v>0</v>
      </c>
      <c r="N91" s="114">
        <f t="shared" si="34"/>
        <v>0</v>
      </c>
      <c r="O91" s="114">
        <f t="shared" si="34"/>
        <v>0</v>
      </c>
      <c r="P91" s="114">
        <f t="shared" si="34"/>
        <v>0</v>
      </c>
      <c r="Q91" s="114">
        <f t="shared" si="34"/>
        <v>0</v>
      </c>
      <c r="R91" s="115">
        <f t="shared" si="34"/>
        <v>0</v>
      </c>
    </row>
    <row r="92" spans="1:18" ht="15" customHeight="1">
      <c r="A92" s="51">
        <v>109</v>
      </c>
      <c r="B92" s="22"/>
      <c r="C92" s="114"/>
      <c r="D92" s="114"/>
      <c r="E92" s="114"/>
      <c r="F92" s="114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119"/>
    </row>
    <row r="93" spans="1:18" ht="15.75">
      <c r="A93" s="51">
        <v>110</v>
      </c>
      <c r="B93" s="100" t="s">
        <v>77</v>
      </c>
      <c r="C93" s="114">
        <f>SUM(C94)</f>
        <v>0</v>
      </c>
      <c r="D93" s="114">
        <f aca="true" t="shared" si="35" ref="D93:Q93">SUM(D94)</f>
        <v>0</v>
      </c>
      <c r="E93" s="114">
        <f t="shared" si="35"/>
        <v>0</v>
      </c>
      <c r="F93" s="114">
        <f t="shared" si="35"/>
        <v>0</v>
      </c>
      <c r="G93" s="23">
        <f t="shared" si="35"/>
        <v>0</v>
      </c>
      <c r="H93" s="23">
        <f t="shared" si="35"/>
        <v>0</v>
      </c>
      <c r="I93" s="23">
        <f t="shared" si="35"/>
        <v>0</v>
      </c>
      <c r="J93" s="23">
        <f t="shared" si="35"/>
        <v>0</v>
      </c>
      <c r="K93" s="23">
        <f t="shared" si="35"/>
        <v>0</v>
      </c>
      <c r="L93" s="23">
        <f t="shared" si="35"/>
        <v>0</v>
      </c>
      <c r="M93" s="23">
        <f t="shared" si="35"/>
        <v>0</v>
      </c>
      <c r="N93" s="23">
        <f t="shared" si="35"/>
        <v>0</v>
      </c>
      <c r="O93" s="23">
        <f t="shared" si="35"/>
        <v>0</v>
      </c>
      <c r="P93" s="23">
        <f t="shared" si="35"/>
        <v>0</v>
      </c>
      <c r="Q93" s="23">
        <f t="shared" si="35"/>
        <v>0</v>
      </c>
      <c r="R93" s="119">
        <f>SUM(R94)</f>
        <v>0</v>
      </c>
    </row>
    <row r="94" spans="1:18" ht="15" customHeight="1">
      <c r="A94" s="51">
        <v>111</v>
      </c>
      <c r="B94" s="36" t="s">
        <v>13</v>
      </c>
      <c r="C94" s="116">
        <f>SUM(G94+K94+O94)</f>
        <v>0</v>
      </c>
      <c r="D94" s="116">
        <f>SUM(H94+L94+P94)</f>
        <v>0</v>
      </c>
      <c r="E94" s="116">
        <f>SUM(I94+M94+Q94)</f>
        <v>0</v>
      </c>
      <c r="F94" s="116">
        <f>SUM(J94+N94+R94)</f>
        <v>0</v>
      </c>
      <c r="G94" s="117">
        <f>SUM(H94+J94)</f>
        <v>0</v>
      </c>
      <c r="H94" s="117"/>
      <c r="I94" s="117"/>
      <c r="J94" s="117"/>
      <c r="K94" s="117"/>
      <c r="L94" s="117"/>
      <c r="M94" s="23"/>
      <c r="N94" s="23"/>
      <c r="O94" s="117">
        <f>SUM(P94+R94)</f>
        <v>0</v>
      </c>
      <c r="P94" s="117"/>
      <c r="Q94" s="117"/>
      <c r="R94" s="118"/>
    </row>
    <row r="95" spans="1:18" ht="15.75">
      <c r="A95" s="51">
        <v>112</v>
      </c>
      <c r="B95" s="101"/>
      <c r="C95" s="120"/>
      <c r="D95" s="120"/>
      <c r="E95" s="120"/>
      <c r="F95" s="120"/>
      <c r="G95" s="121"/>
      <c r="H95" s="122"/>
      <c r="I95" s="122"/>
      <c r="J95" s="122"/>
      <c r="K95" s="121"/>
      <c r="L95" s="122"/>
      <c r="M95" s="122"/>
      <c r="N95" s="122"/>
      <c r="O95" s="121"/>
      <c r="P95" s="122"/>
      <c r="Q95" s="122"/>
      <c r="R95" s="123"/>
    </row>
    <row r="96" spans="1:18" ht="16.5" thickBot="1">
      <c r="A96" s="51">
        <v>123</v>
      </c>
      <c r="B96" s="104"/>
      <c r="C96" s="120"/>
      <c r="D96" s="120"/>
      <c r="E96" s="120"/>
      <c r="F96" s="120"/>
      <c r="G96" s="121"/>
      <c r="H96" s="122"/>
      <c r="I96" s="122"/>
      <c r="J96" s="122"/>
      <c r="K96" s="121"/>
      <c r="L96" s="122"/>
      <c r="M96" s="122"/>
      <c r="N96" s="122"/>
      <c r="O96" s="121"/>
      <c r="P96" s="122"/>
      <c r="Q96" s="122"/>
      <c r="R96" s="123"/>
    </row>
    <row r="97" spans="1:18" ht="33.75" customHeight="1" thickBot="1">
      <c r="A97" s="51">
        <v>124</v>
      </c>
      <c r="B97" s="34" t="s">
        <v>85</v>
      </c>
      <c r="C97" s="110">
        <f>SUM(C98)</f>
        <v>12.5</v>
      </c>
      <c r="D97" s="110">
        <f aca="true" t="shared" si="36" ref="D97:R97">SUM(D98)</f>
        <v>12.5</v>
      </c>
      <c r="E97" s="110">
        <f t="shared" si="36"/>
        <v>2.1</v>
      </c>
      <c r="F97" s="110">
        <f t="shared" si="36"/>
        <v>0</v>
      </c>
      <c r="G97" s="110">
        <f t="shared" si="36"/>
        <v>12.5</v>
      </c>
      <c r="H97" s="110">
        <f t="shared" si="36"/>
        <v>12.5</v>
      </c>
      <c r="I97" s="110">
        <f t="shared" si="36"/>
        <v>2.1</v>
      </c>
      <c r="J97" s="110">
        <f t="shared" si="36"/>
        <v>0</v>
      </c>
      <c r="K97" s="110">
        <f t="shared" si="36"/>
        <v>0</v>
      </c>
      <c r="L97" s="110">
        <f t="shared" si="36"/>
        <v>0</v>
      </c>
      <c r="M97" s="110">
        <f t="shared" si="36"/>
        <v>0</v>
      </c>
      <c r="N97" s="110">
        <f t="shared" si="36"/>
        <v>0</v>
      </c>
      <c r="O97" s="110">
        <f t="shared" si="36"/>
        <v>0</v>
      </c>
      <c r="P97" s="110">
        <f t="shared" si="36"/>
        <v>0</v>
      </c>
      <c r="Q97" s="110">
        <f t="shared" si="36"/>
        <v>0</v>
      </c>
      <c r="R97" s="111">
        <f t="shared" si="36"/>
        <v>0</v>
      </c>
    </row>
    <row r="98" spans="1:18" ht="15.75">
      <c r="A98" s="51">
        <v>125</v>
      </c>
      <c r="B98" s="84" t="s">
        <v>67</v>
      </c>
      <c r="C98" s="112">
        <f aca="true" t="shared" si="37" ref="C98:R98">SUM(C99+C110+C114+C119)</f>
        <v>12.5</v>
      </c>
      <c r="D98" s="112">
        <f t="shared" si="37"/>
        <v>12.5</v>
      </c>
      <c r="E98" s="112">
        <f t="shared" si="37"/>
        <v>2.1</v>
      </c>
      <c r="F98" s="112">
        <f t="shared" si="37"/>
        <v>0</v>
      </c>
      <c r="G98" s="126">
        <f t="shared" si="37"/>
        <v>12.5</v>
      </c>
      <c r="H98" s="126">
        <f t="shared" si="37"/>
        <v>12.5</v>
      </c>
      <c r="I98" s="126">
        <f t="shared" si="37"/>
        <v>2.1</v>
      </c>
      <c r="J98" s="126">
        <f t="shared" si="37"/>
        <v>0</v>
      </c>
      <c r="K98" s="126">
        <f t="shared" si="37"/>
        <v>0</v>
      </c>
      <c r="L98" s="126">
        <f t="shared" si="37"/>
        <v>0</v>
      </c>
      <c r="M98" s="126">
        <f t="shared" si="37"/>
        <v>0</v>
      </c>
      <c r="N98" s="126">
        <f t="shared" si="37"/>
        <v>0</v>
      </c>
      <c r="O98" s="126">
        <f t="shared" si="37"/>
        <v>0</v>
      </c>
      <c r="P98" s="126">
        <f t="shared" si="37"/>
        <v>0</v>
      </c>
      <c r="Q98" s="126">
        <f t="shared" si="37"/>
        <v>0</v>
      </c>
      <c r="R98" s="127">
        <f t="shared" si="37"/>
        <v>0</v>
      </c>
    </row>
    <row r="99" spans="1:18" ht="15.75">
      <c r="A99" s="51">
        <v>126</v>
      </c>
      <c r="B99" s="100" t="s">
        <v>78</v>
      </c>
      <c r="C99" s="114">
        <f>SUM(C100:C109)</f>
        <v>12.5</v>
      </c>
      <c r="D99" s="114">
        <f aca="true" t="shared" si="38" ref="D99:R99">SUM(D100:D109)</f>
        <v>12.5</v>
      </c>
      <c r="E99" s="114">
        <f t="shared" si="38"/>
        <v>2.1</v>
      </c>
      <c r="F99" s="114">
        <f t="shared" si="38"/>
        <v>0</v>
      </c>
      <c r="G99" s="23">
        <f t="shared" si="38"/>
        <v>12.5</v>
      </c>
      <c r="H99" s="23">
        <f t="shared" si="38"/>
        <v>12.5</v>
      </c>
      <c r="I99" s="23">
        <f t="shared" si="38"/>
        <v>2.1</v>
      </c>
      <c r="J99" s="23">
        <f t="shared" si="38"/>
        <v>0</v>
      </c>
      <c r="K99" s="23">
        <f t="shared" si="38"/>
        <v>0</v>
      </c>
      <c r="L99" s="23">
        <f t="shared" si="38"/>
        <v>0</v>
      </c>
      <c r="M99" s="23">
        <f t="shared" si="38"/>
        <v>0</v>
      </c>
      <c r="N99" s="23">
        <f t="shared" si="38"/>
        <v>0</v>
      </c>
      <c r="O99" s="23">
        <f t="shared" si="38"/>
        <v>0</v>
      </c>
      <c r="P99" s="23">
        <f t="shared" si="38"/>
        <v>0</v>
      </c>
      <c r="Q99" s="23">
        <f t="shared" si="38"/>
        <v>0</v>
      </c>
      <c r="R99" s="119">
        <f t="shared" si="38"/>
        <v>0</v>
      </c>
    </row>
    <row r="100" spans="1:18" ht="15.75">
      <c r="A100" s="51">
        <v>127</v>
      </c>
      <c r="B100" s="36" t="s">
        <v>18</v>
      </c>
      <c r="C100" s="116">
        <f aca="true" t="shared" si="39" ref="C100:F104">SUM(G100,K100,O100)</f>
        <v>5.4</v>
      </c>
      <c r="D100" s="116">
        <f t="shared" si="39"/>
        <v>5.4</v>
      </c>
      <c r="E100" s="116">
        <f t="shared" si="39"/>
        <v>0</v>
      </c>
      <c r="F100" s="116">
        <f t="shared" si="39"/>
        <v>0</v>
      </c>
      <c r="G100" s="117">
        <f>SUM(H100+J100)</f>
        <v>5.4</v>
      </c>
      <c r="H100" s="117">
        <v>5.4</v>
      </c>
      <c r="I100" s="117"/>
      <c r="J100" s="117"/>
      <c r="K100" s="117">
        <f>SUM(L100+N100)</f>
        <v>0</v>
      </c>
      <c r="L100" s="117"/>
      <c r="M100" s="117"/>
      <c r="N100" s="117"/>
      <c r="O100" s="117">
        <f>SUM(P100,R100)</f>
        <v>0</v>
      </c>
      <c r="P100" s="117"/>
      <c r="Q100" s="117"/>
      <c r="R100" s="118"/>
    </row>
    <row r="101" spans="1:18" ht="15.75">
      <c r="A101" s="51">
        <v>128</v>
      </c>
      <c r="B101" s="36" t="s">
        <v>19</v>
      </c>
      <c r="C101" s="116">
        <f t="shared" si="39"/>
        <v>2</v>
      </c>
      <c r="D101" s="116">
        <f t="shared" si="39"/>
        <v>2</v>
      </c>
      <c r="E101" s="116">
        <f t="shared" si="39"/>
        <v>0</v>
      </c>
      <c r="F101" s="116">
        <f t="shared" si="39"/>
        <v>0</v>
      </c>
      <c r="G101" s="117">
        <f aca="true" t="shared" si="40" ref="G101:G124">SUM(H101+J101)</f>
        <v>2</v>
      </c>
      <c r="H101" s="117">
        <v>2</v>
      </c>
      <c r="I101" s="117"/>
      <c r="J101" s="117"/>
      <c r="K101" s="117">
        <f aca="true" t="shared" si="41" ref="K101:K124">SUM(L101+N101)</f>
        <v>0</v>
      </c>
      <c r="L101" s="117"/>
      <c r="M101" s="117"/>
      <c r="N101" s="117"/>
      <c r="O101" s="117">
        <f aca="true" t="shared" si="42" ref="O101:O124">SUM(P101,R101)</f>
        <v>0</v>
      </c>
      <c r="P101" s="117"/>
      <c r="Q101" s="117"/>
      <c r="R101" s="118"/>
    </row>
    <row r="102" spans="1:18" ht="15.75">
      <c r="A102" s="51">
        <v>129</v>
      </c>
      <c r="B102" s="36" t="s">
        <v>53</v>
      </c>
      <c r="C102" s="116">
        <f t="shared" si="39"/>
        <v>1</v>
      </c>
      <c r="D102" s="116">
        <f t="shared" si="39"/>
        <v>1</v>
      </c>
      <c r="E102" s="116">
        <f t="shared" si="39"/>
        <v>0</v>
      </c>
      <c r="F102" s="116">
        <f t="shared" si="39"/>
        <v>0</v>
      </c>
      <c r="G102" s="117">
        <f t="shared" si="40"/>
        <v>1</v>
      </c>
      <c r="H102" s="117">
        <v>1</v>
      </c>
      <c r="I102" s="117"/>
      <c r="J102" s="117"/>
      <c r="K102" s="117">
        <f t="shared" si="41"/>
        <v>0</v>
      </c>
      <c r="L102" s="117"/>
      <c r="M102" s="117"/>
      <c r="N102" s="117"/>
      <c r="O102" s="117">
        <f t="shared" si="42"/>
        <v>0</v>
      </c>
      <c r="P102" s="117"/>
      <c r="Q102" s="117"/>
      <c r="R102" s="118"/>
    </row>
    <row r="103" spans="1:18" ht="15.75">
      <c r="A103" s="51">
        <v>130</v>
      </c>
      <c r="B103" s="36" t="s">
        <v>21</v>
      </c>
      <c r="C103" s="116">
        <f t="shared" si="39"/>
        <v>1</v>
      </c>
      <c r="D103" s="116">
        <f t="shared" si="39"/>
        <v>1</v>
      </c>
      <c r="E103" s="116">
        <f t="shared" si="39"/>
        <v>0</v>
      </c>
      <c r="F103" s="116">
        <f t="shared" si="39"/>
        <v>0</v>
      </c>
      <c r="G103" s="117">
        <f t="shared" si="40"/>
        <v>1</v>
      </c>
      <c r="H103" s="117">
        <v>1</v>
      </c>
      <c r="I103" s="117"/>
      <c r="J103" s="117"/>
      <c r="K103" s="117">
        <f t="shared" si="41"/>
        <v>0</v>
      </c>
      <c r="L103" s="117"/>
      <c r="M103" s="117"/>
      <c r="N103" s="117"/>
      <c r="O103" s="117">
        <f t="shared" si="42"/>
        <v>0</v>
      </c>
      <c r="P103" s="117"/>
      <c r="Q103" s="117"/>
      <c r="R103" s="118"/>
    </row>
    <row r="104" spans="1:18" ht="15.75">
      <c r="A104" s="51">
        <v>131</v>
      </c>
      <c r="B104" s="36" t="s">
        <v>20</v>
      </c>
      <c r="C104" s="116">
        <f t="shared" si="39"/>
        <v>0.5</v>
      </c>
      <c r="D104" s="116">
        <f t="shared" si="39"/>
        <v>0.5</v>
      </c>
      <c r="E104" s="116">
        <f t="shared" si="39"/>
        <v>0</v>
      </c>
      <c r="F104" s="116">
        <f t="shared" si="39"/>
        <v>0</v>
      </c>
      <c r="G104" s="117">
        <f t="shared" si="40"/>
        <v>0.5</v>
      </c>
      <c r="H104" s="117">
        <v>0.5</v>
      </c>
      <c r="I104" s="117"/>
      <c r="J104" s="117"/>
      <c r="K104" s="117">
        <f t="shared" si="41"/>
        <v>0</v>
      </c>
      <c r="L104" s="117"/>
      <c r="M104" s="117"/>
      <c r="N104" s="117"/>
      <c r="O104" s="117">
        <f t="shared" si="42"/>
        <v>0</v>
      </c>
      <c r="P104" s="117"/>
      <c r="Q104" s="117"/>
      <c r="R104" s="118"/>
    </row>
    <row r="105" spans="1:18" ht="15.75">
      <c r="A105" s="51">
        <v>132</v>
      </c>
      <c r="B105" s="36" t="s">
        <v>31</v>
      </c>
      <c r="C105" s="116">
        <f aca="true" t="shared" si="43" ref="C105:F109">SUM(G105,K105,O105)</f>
        <v>0</v>
      </c>
      <c r="D105" s="116">
        <f t="shared" si="43"/>
        <v>0</v>
      </c>
      <c r="E105" s="116">
        <f t="shared" si="43"/>
        <v>0</v>
      </c>
      <c r="F105" s="116">
        <f t="shared" si="43"/>
        <v>0</v>
      </c>
      <c r="G105" s="117">
        <f t="shared" si="40"/>
        <v>0</v>
      </c>
      <c r="H105" s="117"/>
      <c r="I105" s="117"/>
      <c r="J105" s="117"/>
      <c r="K105" s="117">
        <f t="shared" si="41"/>
        <v>0</v>
      </c>
      <c r="L105" s="117"/>
      <c r="M105" s="117"/>
      <c r="N105" s="117"/>
      <c r="O105" s="117">
        <f t="shared" si="42"/>
        <v>0</v>
      </c>
      <c r="P105" s="117"/>
      <c r="Q105" s="117"/>
      <c r="R105" s="118"/>
    </row>
    <row r="106" spans="1:18" ht="15.75">
      <c r="A106" s="51">
        <v>133</v>
      </c>
      <c r="B106" s="36" t="s">
        <v>16</v>
      </c>
      <c r="C106" s="116">
        <f t="shared" si="43"/>
        <v>0</v>
      </c>
      <c r="D106" s="116">
        <f t="shared" si="43"/>
        <v>0</v>
      </c>
      <c r="E106" s="116">
        <f t="shared" si="43"/>
        <v>0</v>
      </c>
      <c r="F106" s="116">
        <f t="shared" si="43"/>
        <v>0</v>
      </c>
      <c r="G106" s="117">
        <f t="shared" si="40"/>
        <v>0</v>
      </c>
      <c r="H106" s="117"/>
      <c r="I106" s="117"/>
      <c r="J106" s="117"/>
      <c r="K106" s="117">
        <f t="shared" si="41"/>
        <v>0</v>
      </c>
      <c r="L106" s="117"/>
      <c r="M106" s="117"/>
      <c r="N106" s="117"/>
      <c r="O106" s="117">
        <f t="shared" si="42"/>
        <v>0</v>
      </c>
      <c r="P106" s="117"/>
      <c r="Q106" s="117"/>
      <c r="R106" s="118"/>
    </row>
    <row r="107" spans="1:18" ht="15.75">
      <c r="A107" s="51">
        <v>134</v>
      </c>
      <c r="B107" s="36" t="s">
        <v>15</v>
      </c>
      <c r="C107" s="116">
        <f t="shared" si="43"/>
        <v>2.6</v>
      </c>
      <c r="D107" s="116">
        <f t="shared" si="43"/>
        <v>2.6</v>
      </c>
      <c r="E107" s="116">
        <f t="shared" si="43"/>
        <v>2.1</v>
      </c>
      <c r="F107" s="116">
        <f t="shared" si="43"/>
        <v>0</v>
      </c>
      <c r="G107" s="117">
        <f t="shared" si="40"/>
        <v>2.6</v>
      </c>
      <c r="H107" s="117">
        <v>2.6</v>
      </c>
      <c r="I107" s="117">
        <v>2.1</v>
      </c>
      <c r="J107" s="117"/>
      <c r="K107" s="117">
        <f t="shared" si="41"/>
        <v>0</v>
      </c>
      <c r="L107" s="117"/>
      <c r="M107" s="117"/>
      <c r="N107" s="117"/>
      <c r="O107" s="117">
        <f t="shared" si="42"/>
        <v>0</v>
      </c>
      <c r="P107" s="117"/>
      <c r="Q107" s="117"/>
      <c r="R107" s="118"/>
    </row>
    <row r="108" spans="1:18" ht="15.75">
      <c r="A108" s="51">
        <v>135</v>
      </c>
      <c r="B108" s="36" t="s">
        <v>14</v>
      </c>
      <c r="C108" s="116">
        <f t="shared" si="43"/>
        <v>0</v>
      </c>
      <c r="D108" s="116">
        <f t="shared" si="43"/>
        <v>0</v>
      </c>
      <c r="E108" s="116">
        <f t="shared" si="43"/>
        <v>0</v>
      </c>
      <c r="F108" s="116">
        <f t="shared" si="43"/>
        <v>0</v>
      </c>
      <c r="G108" s="117">
        <f t="shared" si="40"/>
        <v>0</v>
      </c>
      <c r="H108" s="117"/>
      <c r="I108" s="117"/>
      <c r="J108" s="117"/>
      <c r="K108" s="117">
        <f t="shared" si="41"/>
        <v>0</v>
      </c>
      <c r="L108" s="117"/>
      <c r="M108" s="117"/>
      <c r="N108" s="117"/>
      <c r="O108" s="117">
        <f t="shared" si="42"/>
        <v>0</v>
      </c>
      <c r="P108" s="117"/>
      <c r="Q108" s="117"/>
      <c r="R108" s="118"/>
    </row>
    <row r="109" spans="1:18" ht="15.75">
      <c r="A109" s="51">
        <v>136</v>
      </c>
      <c r="B109" s="36" t="s">
        <v>17</v>
      </c>
      <c r="C109" s="116">
        <f t="shared" si="43"/>
        <v>0</v>
      </c>
      <c r="D109" s="116">
        <f t="shared" si="43"/>
        <v>0</v>
      </c>
      <c r="E109" s="116">
        <f t="shared" si="43"/>
        <v>0</v>
      </c>
      <c r="F109" s="116">
        <f t="shared" si="43"/>
        <v>0</v>
      </c>
      <c r="G109" s="117">
        <f t="shared" si="40"/>
        <v>0</v>
      </c>
      <c r="H109" s="117"/>
      <c r="I109" s="117"/>
      <c r="J109" s="117"/>
      <c r="K109" s="117">
        <f t="shared" si="41"/>
        <v>0</v>
      </c>
      <c r="L109" s="117"/>
      <c r="M109" s="117"/>
      <c r="N109" s="117"/>
      <c r="O109" s="117">
        <f t="shared" si="42"/>
        <v>0</v>
      </c>
      <c r="P109" s="117"/>
      <c r="Q109" s="117"/>
      <c r="R109" s="118"/>
    </row>
    <row r="110" spans="1:18" ht="15.75">
      <c r="A110" s="51">
        <v>137</v>
      </c>
      <c r="B110" s="22" t="s">
        <v>71</v>
      </c>
      <c r="C110" s="114">
        <f>SUM(C111:C113)</f>
        <v>0</v>
      </c>
      <c r="D110" s="114">
        <f aca="true" t="shared" si="44" ref="D110:R110">SUM(D111:D113)</f>
        <v>0</v>
      </c>
      <c r="E110" s="114">
        <f t="shared" si="44"/>
        <v>0</v>
      </c>
      <c r="F110" s="114">
        <f t="shared" si="44"/>
        <v>0</v>
      </c>
      <c r="G110" s="23">
        <f t="shared" si="44"/>
        <v>0</v>
      </c>
      <c r="H110" s="23">
        <f t="shared" si="44"/>
        <v>0</v>
      </c>
      <c r="I110" s="23">
        <f t="shared" si="44"/>
        <v>0</v>
      </c>
      <c r="J110" s="23">
        <f t="shared" si="44"/>
        <v>0</v>
      </c>
      <c r="K110" s="23">
        <f t="shared" si="44"/>
        <v>0</v>
      </c>
      <c r="L110" s="23">
        <f t="shared" si="44"/>
        <v>0</v>
      </c>
      <c r="M110" s="23">
        <f t="shared" si="44"/>
        <v>0</v>
      </c>
      <c r="N110" s="23">
        <f t="shared" si="44"/>
        <v>0</v>
      </c>
      <c r="O110" s="23">
        <f t="shared" si="44"/>
        <v>0</v>
      </c>
      <c r="P110" s="23">
        <f t="shared" si="44"/>
        <v>0</v>
      </c>
      <c r="Q110" s="23">
        <f t="shared" si="44"/>
        <v>0</v>
      </c>
      <c r="R110" s="119">
        <f t="shared" si="44"/>
        <v>0</v>
      </c>
    </row>
    <row r="111" spans="1:18" ht="48.75" customHeight="1">
      <c r="A111" s="51">
        <v>138</v>
      </c>
      <c r="B111" s="99" t="s">
        <v>9</v>
      </c>
      <c r="C111" s="116">
        <f aca="true" t="shared" si="45" ref="C111:F124">SUM(G111,K111,O111)</f>
        <v>0</v>
      </c>
      <c r="D111" s="116">
        <f t="shared" si="45"/>
        <v>0</v>
      </c>
      <c r="E111" s="116">
        <f t="shared" si="45"/>
        <v>0</v>
      </c>
      <c r="F111" s="116">
        <f t="shared" si="45"/>
        <v>0</v>
      </c>
      <c r="G111" s="117">
        <f t="shared" si="40"/>
        <v>0</v>
      </c>
      <c r="H111" s="117"/>
      <c r="I111" s="117"/>
      <c r="J111" s="117">
        <v>0</v>
      </c>
      <c r="K111" s="117">
        <f t="shared" si="41"/>
        <v>0</v>
      </c>
      <c r="L111" s="117"/>
      <c r="M111" s="117"/>
      <c r="N111" s="117"/>
      <c r="O111" s="117">
        <f t="shared" si="42"/>
        <v>0</v>
      </c>
      <c r="P111" s="117"/>
      <c r="Q111" s="117"/>
      <c r="R111" s="118"/>
    </row>
    <row r="112" spans="1:18" ht="28.5" customHeight="1">
      <c r="A112" s="51">
        <v>139</v>
      </c>
      <c r="B112" s="99" t="s">
        <v>94</v>
      </c>
      <c r="C112" s="116">
        <f t="shared" si="45"/>
        <v>0</v>
      </c>
      <c r="D112" s="116">
        <f t="shared" si="45"/>
        <v>0</v>
      </c>
      <c r="E112" s="116">
        <f t="shared" si="45"/>
        <v>0</v>
      </c>
      <c r="F112" s="116">
        <f t="shared" si="45"/>
        <v>0</v>
      </c>
      <c r="G112" s="117">
        <f t="shared" si="40"/>
        <v>0</v>
      </c>
      <c r="H112" s="117"/>
      <c r="I112" s="117">
        <v>0</v>
      </c>
      <c r="J112" s="117">
        <v>0</v>
      </c>
      <c r="K112" s="117">
        <f t="shared" si="41"/>
        <v>0</v>
      </c>
      <c r="L112" s="117"/>
      <c r="M112" s="117"/>
      <c r="N112" s="117"/>
      <c r="O112" s="117">
        <f t="shared" si="42"/>
        <v>0</v>
      </c>
      <c r="P112" s="117"/>
      <c r="Q112" s="117"/>
      <c r="R112" s="118"/>
    </row>
    <row r="113" spans="1:18" ht="17.25" customHeight="1">
      <c r="A113" s="51">
        <v>140</v>
      </c>
      <c r="B113" s="99"/>
      <c r="C113" s="116">
        <f t="shared" si="45"/>
        <v>0</v>
      </c>
      <c r="D113" s="116">
        <f t="shared" si="45"/>
        <v>0</v>
      </c>
      <c r="E113" s="116">
        <f t="shared" si="45"/>
        <v>0</v>
      </c>
      <c r="F113" s="116">
        <f t="shared" si="45"/>
        <v>0</v>
      </c>
      <c r="G113" s="117">
        <f t="shared" si="40"/>
        <v>0</v>
      </c>
      <c r="H113" s="117"/>
      <c r="I113" s="117"/>
      <c r="J113" s="117">
        <v>0</v>
      </c>
      <c r="K113" s="117">
        <f t="shared" si="41"/>
        <v>0</v>
      </c>
      <c r="L113" s="117"/>
      <c r="M113" s="117"/>
      <c r="N113" s="117"/>
      <c r="O113" s="117">
        <f t="shared" si="42"/>
        <v>0</v>
      </c>
      <c r="P113" s="117"/>
      <c r="Q113" s="117"/>
      <c r="R113" s="118"/>
    </row>
    <row r="114" spans="1:18" ht="18.75" customHeight="1">
      <c r="A114" s="51">
        <v>141</v>
      </c>
      <c r="B114" s="22" t="s">
        <v>74</v>
      </c>
      <c r="C114" s="114">
        <f aca="true" t="shared" si="46" ref="C114:R114">SUM(C115:C118)</f>
        <v>0</v>
      </c>
      <c r="D114" s="114">
        <f t="shared" si="46"/>
        <v>0</v>
      </c>
      <c r="E114" s="114">
        <f t="shared" si="46"/>
        <v>0</v>
      </c>
      <c r="F114" s="114">
        <f t="shared" si="46"/>
        <v>0</v>
      </c>
      <c r="G114" s="23">
        <f t="shared" si="46"/>
        <v>0</v>
      </c>
      <c r="H114" s="23">
        <f t="shared" si="46"/>
        <v>0</v>
      </c>
      <c r="I114" s="23">
        <f t="shared" si="46"/>
        <v>0</v>
      </c>
      <c r="J114" s="23">
        <f t="shared" si="46"/>
        <v>0</v>
      </c>
      <c r="K114" s="23">
        <f t="shared" si="46"/>
        <v>0</v>
      </c>
      <c r="L114" s="23">
        <f t="shared" si="46"/>
        <v>0</v>
      </c>
      <c r="M114" s="23">
        <f t="shared" si="46"/>
        <v>0</v>
      </c>
      <c r="N114" s="23">
        <f t="shared" si="46"/>
        <v>0</v>
      </c>
      <c r="O114" s="23">
        <f t="shared" si="46"/>
        <v>0</v>
      </c>
      <c r="P114" s="23">
        <f t="shared" si="46"/>
        <v>0</v>
      </c>
      <c r="Q114" s="23">
        <f t="shared" si="46"/>
        <v>0</v>
      </c>
      <c r="R114" s="119">
        <f t="shared" si="46"/>
        <v>0</v>
      </c>
    </row>
    <row r="115" spans="1:18" ht="29.25" customHeight="1">
      <c r="A115" s="51">
        <v>142</v>
      </c>
      <c r="B115" s="99" t="s">
        <v>7</v>
      </c>
      <c r="C115" s="116">
        <f>SUM(G115,K115,O115)</f>
        <v>0</v>
      </c>
      <c r="D115" s="116">
        <f>SUM(H115,L115,P115)</f>
        <v>0</v>
      </c>
      <c r="E115" s="116">
        <f>SUM(I115,M115,Q115)</f>
        <v>0</v>
      </c>
      <c r="F115" s="116">
        <f>SUM(J115,N115,R115)</f>
        <v>0</v>
      </c>
      <c r="G115" s="117">
        <f>SUM(H115+J115)</f>
        <v>0</v>
      </c>
      <c r="H115" s="117"/>
      <c r="I115" s="117"/>
      <c r="J115" s="117"/>
      <c r="K115" s="117">
        <f>SUM(L115+N115)</f>
        <v>0</v>
      </c>
      <c r="L115" s="117"/>
      <c r="M115" s="117"/>
      <c r="N115" s="117"/>
      <c r="O115" s="117">
        <f>SUM(P115,R115)</f>
        <v>0</v>
      </c>
      <c r="P115" s="117"/>
      <c r="Q115" s="117"/>
      <c r="R115" s="118"/>
    </row>
    <row r="116" spans="1:18" ht="16.5" customHeight="1">
      <c r="A116" s="51">
        <v>143</v>
      </c>
      <c r="B116" s="36" t="s">
        <v>34</v>
      </c>
      <c r="C116" s="116">
        <f t="shared" si="45"/>
        <v>0</v>
      </c>
      <c r="D116" s="116">
        <f t="shared" si="45"/>
        <v>0</v>
      </c>
      <c r="E116" s="116">
        <f t="shared" si="45"/>
        <v>0</v>
      </c>
      <c r="F116" s="116">
        <f t="shared" si="45"/>
        <v>0</v>
      </c>
      <c r="G116" s="117">
        <f t="shared" si="40"/>
        <v>0</v>
      </c>
      <c r="H116" s="117"/>
      <c r="I116" s="117"/>
      <c r="J116" s="117"/>
      <c r="K116" s="117">
        <f t="shared" si="41"/>
        <v>0</v>
      </c>
      <c r="L116" s="117"/>
      <c r="M116" s="117"/>
      <c r="N116" s="117"/>
      <c r="O116" s="117">
        <f t="shared" si="42"/>
        <v>0</v>
      </c>
      <c r="P116" s="117"/>
      <c r="Q116" s="117"/>
      <c r="R116" s="118"/>
    </row>
    <row r="117" spans="1:18" ht="67.5" customHeight="1">
      <c r="A117" s="51"/>
      <c r="B117" s="109" t="s">
        <v>105</v>
      </c>
      <c r="C117" s="116">
        <f t="shared" si="45"/>
        <v>0</v>
      </c>
      <c r="D117" s="116">
        <f t="shared" si="45"/>
        <v>0</v>
      </c>
      <c r="E117" s="116">
        <f t="shared" si="45"/>
        <v>0</v>
      </c>
      <c r="F117" s="116">
        <f t="shared" si="45"/>
        <v>0</v>
      </c>
      <c r="G117" s="117">
        <f t="shared" si="40"/>
        <v>0</v>
      </c>
      <c r="H117" s="117"/>
      <c r="I117" s="117"/>
      <c r="J117" s="117"/>
      <c r="K117" s="117">
        <f t="shared" si="41"/>
        <v>0</v>
      </c>
      <c r="L117" s="117"/>
      <c r="M117" s="117"/>
      <c r="N117" s="117"/>
      <c r="O117" s="117">
        <f t="shared" si="42"/>
        <v>0</v>
      </c>
      <c r="P117" s="117"/>
      <c r="Q117" s="117"/>
      <c r="R117" s="118"/>
    </row>
    <row r="118" spans="1:18" ht="27" customHeight="1">
      <c r="A118" s="51">
        <v>145</v>
      </c>
      <c r="B118" s="99" t="s">
        <v>70</v>
      </c>
      <c r="C118" s="116">
        <f>SUM(G118,K118,O118)</f>
        <v>0</v>
      </c>
      <c r="D118" s="116">
        <f>SUM(H118,L118,P118)</f>
        <v>0</v>
      </c>
      <c r="E118" s="116">
        <f>SUM(I118,M118,Q118)</f>
        <v>0</v>
      </c>
      <c r="F118" s="116">
        <f>SUM(J118,N118,R118)</f>
        <v>0</v>
      </c>
      <c r="G118" s="117">
        <f t="shared" si="40"/>
        <v>0</v>
      </c>
      <c r="H118" s="117"/>
      <c r="I118" s="117"/>
      <c r="J118" s="117"/>
      <c r="K118" s="117">
        <f t="shared" si="41"/>
        <v>0</v>
      </c>
      <c r="L118" s="117"/>
      <c r="M118" s="117"/>
      <c r="N118" s="117"/>
      <c r="O118" s="117">
        <f t="shared" si="42"/>
        <v>0</v>
      </c>
      <c r="P118" s="117"/>
      <c r="Q118" s="117"/>
      <c r="R118" s="118"/>
    </row>
    <row r="119" spans="1:18" ht="18" customHeight="1">
      <c r="A119" s="51">
        <v>146</v>
      </c>
      <c r="B119" s="100" t="s">
        <v>80</v>
      </c>
      <c r="C119" s="114">
        <f aca="true" t="shared" si="47" ref="C119:R119">SUM(C120:C124)</f>
        <v>0</v>
      </c>
      <c r="D119" s="114">
        <f t="shared" si="47"/>
        <v>0</v>
      </c>
      <c r="E119" s="114">
        <f t="shared" si="47"/>
        <v>0</v>
      </c>
      <c r="F119" s="114">
        <f t="shared" si="47"/>
        <v>0</v>
      </c>
      <c r="G119" s="23">
        <f t="shared" si="47"/>
        <v>0</v>
      </c>
      <c r="H119" s="23">
        <f t="shared" si="47"/>
        <v>0</v>
      </c>
      <c r="I119" s="23">
        <f t="shared" si="47"/>
        <v>0</v>
      </c>
      <c r="J119" s="23">
        <f t="shared" si="47"/>
        <v>0</v>
      </c>
      <c r="K119" s="23">
        <f t="shared" si="47"/>
        <v>0</v>
      </c>
      <c r="L119" s="23">
        <f t="shared" si="47"/>
        <v>0</v>
      </c>
      <c r="M119" s="23">
        <f t="shared" si="47"/>
        <v>0</v>
      </c>
      <c r="N119" s="23">
        <f t="shared" si="47"/>
        <v>0</v>
      </c>
      <c r="O119" s="23">
        <f t="shared" si="47"/>
        <v>0</v>
      </c>
      <c r="P119" s="23">
        <f t="shared" si="47"/>
        <v>0</v>
      </c>
      <c r="Q119" s="23">
        <f t="shared" si="47"/>
        <v>0</v>
      </c>
      <c r="R119" s="23">
        <f t="shared" si="47"/>
        <v>0</v>
      </c>
    </row>
    <row r="120" spans="1:18" ht="31.5">
      <c r="A120" s="51">
        <v>147</v>
      </c>
      <c r="B120" s="99" t="s">
        <v>6</v>
      </c>
      <c r="C120" s="116">
        <f t="shared" si="45"/>
        <v>0</v>
      </c>
      <c r="D120" s="116">
        <f t="shared" si="45"/>
        <v>0</v>
      </c>
      <c r="E120" s="116">
        <f t="shared" si="45"/>
        <v>0</v>
      </c>
      <c r="F120" s="116">
        <f t="shared" si="45"/>
        <v>0</v>
      </c>
      <c r="G120" s="117">
        <f t="shared" si="40"/>
        <v>0</v>
      </c>
      <c r="H120" s="117"/>
      <c r="I120" s="117"/>
      <c r="J120" s="117"/>
      <c r="K120" s="117">
        <f t="shared" si="41"/>
        <v>0</v>
      </c>
      <c r="L120" s="117"/>
      <c r="M120" s="117"/>
      <c r="N120" s="117"/>
      <c r="O120" s="117">
        <f t="shared" si="42"/>
        <v>0</v>
      </c>
      <c r="P120" s="117"/>
      <c r="Q120" s="117"/>
      <c r="R120" s="118"/>
    </row>
    <row r="121" spans="1:18" ht="63">
      <c r="A121" s="51">
        <v>148</v>
      </c>
      <c r="B121" s="99" t="s">
        <v>86</v>
      </c>
      <c r="C121" s="116">
        <f t="shared" si="45"/>
        <v>0</v>
      </c>
      <c r="D121" s="116">
        <f t="shared" si="45"/>
        <v>0</v>
      </c>
      <c r="E121" s="116">
        <f t="shared" si="45"/>
        <v>0</v>
      </c>
      <c r="F121" s="116">
        <f t="shared" si="45"/>
        <v>0</v>
      </c>
      <c r="G121" s="117">
        <f t="shared" si="40"/>
        <v>0</v>
      </c>
      <c r="H121" s="117"/>
      <c r="I121" s="117"/>
      <c r="J121" s="117"/>
      <c r="K121" s="117">
        <f t="shared" si="41"/>
        <v>0</v>
      </c>
      <c r="L121" s="117"/>
      <c r="M121" s="117"/>
      <c r="N121" s="117"/>
      <c r="O121" s="117">
        <f t="shared" si="42"/>
        <v>0</v>
      </c>
      <c r="P121" s="117"/>
      <c r="Q121" s="117"/>
      <c r="R121" s="118"/>
    </row>
    <row r="122" spans="1:18" ht="39.75" customHeight="1">
      <c r="A122" s="51"/>
      <c r="B122" s="99" t="s">
        <v>96</v>
      </c>
      <c r="C122" s="116">
        <f t="shared" si="45"/>
        <v>0</v>
      </c>
      <c r="D122" s="116">
        <f t="shared" si="45"/>
        <v>0</v>
      </c>
      <c r="E122" s="116">
        <f t="shared" si="45"/>
        <v>0</v>
      </c>
      <c r="F122" s="116">
        <f t="shared" si="45"/>
        <v>0</v>
      </c>
      <c r="G122" s="117">
        <f t="shared" si="40"/>
        <v>0</v>
      </c>
      <c r="H122" s="117"/>
      <c r="I122" s="117"/>
      <c r="J122" s="117"/>
      <c r="K122" s="117">
        <f t="shared" si="41"/>
        <v>0</v>
      </c>
      <c r="L122" s="117"/>
      <c r="M122" s="117"/>
      <c r="N122" s="117"/>
      <c r="O122" s="117">
        <f t="shared" si="42"/>
        <v>0</v>
      </c>
      <c r="P122" s="117"/>
      <c r="Q122" s="117"/>
      <c r="R122" s="118"/>
    </row>
    <row r="123" spans="1:18" ht="47.25">
      <c r="A123" s="51">
        <v>149</v>
      </c>
      <c r="B123" s="99" t="s">
        <v>95</v>
      </c>
      <c r="C123" s="116">
        <f t="shared" si="45"/>
        <v>0</v>
      </c>
      <c r="D123" s="116">
        <f t="shared" si="45"/>
        <v>0</v>
      </c>
      <c r="E123" s="116">
        <f t="shared" si="45"/>
        <v>0</v>
      </c>
      <c r="F123" s="116">
        <f t="shared" si="45"/>
        <v>0</v>
      </c>
      <c r="G123" s="117">
        <f t="shared" si="40"/>
        <v>0</v>
      </c>
      <c r="H123" s="117"/>
      <c r="I123" s="117"/>
      <c r="J123" s="117"/>
      <c r="K123" s="117">
        <f t="shared" si="41"/>
        <v>0</v>
      </c>
      <c r="L123" s="117"/>
      <c r="M123" s="117"/>
      <c r="N123" s="117"/>
      <c r="O123" s="117">
        <f t="shared" si="42"/>
        <v>0</v>
      </c>
      <c r="P123" s="117"/>
      <c r="Q123" s="117"/>
      <c r="R123" s="118"/>
    </row>
    <row r="124" spans="1:18" ht="34.5" customHeight="1" thickBot="1">
      <c r="A124" s="51">
        <v>150</v>
      </c>
      <c r="B124" s="104" t="s">
        <v>97</v>
      </c>
      <c r="C124" s="116">
        <f t="shared" si="45"/>
        <v>0</v>
      </c>
      <c r="D124" s="116">
        <f t="shared" si="45"/>
        <v>0</v>
      </c>
      <c r="E124" s="116">
        <f t="shared" si="45"/>
        <v>0</v>
      </c>
      <c r="F124" s="116">
        <f t="shared" si="45"/>
        <v>0</v>
      </c>
      <c r="G124" s="117">
        <f t="shared" si="40"/>
        <v>0</v>
      </c>
      <c r="H124" s="122"/>
      <c r="I124" s="122"/>
      <c r="J124" s="122"/>
      <c r="K124" s="117">
        <f t="shared" si="41"/>
        <v>0</v>
      </c>
      <c r="L124" s="122"/>
      <c r="M124" s="122"/>
      <c r="N124" s="122"/>
      <c r="O124" s="117">
        <f t="shared" si="42"/>
        <v>0</v>
      </c>
      <c r="P124" s="122"/>
      <c r="Q124" s="122"/>
      <c r="R124" s="123"/>
    </row>
    <row r="125" spans="1:18" ht="34.5" customHeight="1" thickBot="1">
      <c r="A125" s="51">
        <v>151</v>
      </c>
      <c r="B125" s="34" t="s">
        <v>104</v>
      </c>
      <c r="C125" s="110">
        <f>SUM(C126)</f>
        <v>24.2</v>
      </c>
      <c r="D125" s="110">
        <f aca="true" t="shared" si="48" ref="D125:R125">SUM(D126)</f>
        <v>24.2</v>
      </c>
      <c r="E125" s="110">
        <f t="shared" si="48"/>
        <v>0</v>
      </c>
      <c r="F125" s="110">
        <f t="shared" si="48"/>
        <v>0</v>
      </c>
      <c r="G125" s="110">
        <f t="shared" si="48"/>
        <v>24.2</v>
      </c>
      <c r="H125" s="110">
        <f t="shared" si="48"/>
        <v>24.2</v>
      </c>
      <c r="I125" s="110">
        <f t="shared" si="48"/>
        <v>0</v>
      </c>
      <c r="J125" s="110">
        <f t="shared" si="48"/>
        <v>0</v>
      </c>
      <c r="K125" s="110">
        <f t="shared" si="48"/>
        <v>0</v>
      </c>
      <c r="L125" s="110">
        <f t="shared" si="48"/>
        <v>0</v>
      </c>
      <c r="M125" s="110">
        <f t="shared" si="48"/>
        <v>0</v>
      </c>
      <c r="N125" s="110">
        <f t="shared" si="48"/>
        <v>0</v>
      </c>
      <c r="O125" s="110">
        <f t="shared" si="48"/>
        <v>0</v>
      </c>
      <c r="P125" s="110">
        <f t="shared" si="48"/>
        <v>0</v>
      </c>
      <c r="Q125" s="110">
        <f t="shared" si="48"/>
        <v>0</v>
      </c>
      <c r="R125" s="111">
        <f t="shared" si="48"/>
        <v>0</v>
      </c>
    </row>
    <row r="126" spans="1:18" ht="18" customHeight="1">
      <c r="A126" s="51">
        <v>152</v>
      </c>
      <c r="B126" s="105" t="s">
        <v>74</v>
      </c>
      <c r="C126" s="112">
        <f>SUM(C127:C129)</f>
        <v>24.2</v>
      </c>
      <c r="D126" s="112">
        <f aca="true" t="shared" si="49" ref="D126:R126">SUM(D127:D129)</f>
        <v>24.2</v>
      </c>
      <c r="E126" s="112">
        <f t="shared" si="49"/>
        <v>0</v>
      </c>
      <c r="F126" s="112">
        <f t="shared" si="49"/>
        <v>0</v>
      </c>
      <c r="G126" s="126">
        <f t="shared" si="49"/>
        <v>24.2</v>
      </c>
      <c r="H126" s="126">
        <f t="shared" si="49"/>
        <v>24.2</v>
      </c>
      <c r="I126" s="126">
        <f t="shared" si="49"/>
        <v>0</v>
      </c>
      <c r="J126" s="126">
        <f t="shared" si="49"/>
        <v>0</v>
      </c>
      <c r="K126" s="126">
        <f t="shared" si="49"/>
        <v>0</v>
      </c>
      <c r="L126" s="126">
        <f t="shared" si="49"/>
        <v>0</v>
      </c>
      <c r="M126" s="126">
        <f t="shared" si="49"/>
        <v>0</v>
      </c>
      <c r="N126" s="126">
        <f t="shared" si="49"/>
        <v>0</v>
      </c>
      <c r="O126" s="126">
        <f t="shared" si="49"/>
        <v>0</v>
      </c>
      <c r="P126" s="126">
        <f t="shared" si="49"/>
        <v>0</v>
      </c>
      <c r="Q126" s="126">
        <f t="shared" si="49"/>
        <v>0</v>
      </c>
      <c r="R126" s="126">
        <f t="shared" si="49"/>
        <v>0</v>
      </c>
    </row>
    <row r="127" spans="1:18" ht="31.5">
      <c r="A127" s="51">
        <v>153</v>
      </c>
      <c r="B127" s="99" t="s">
        <v>8</v>
      </c>
      <c r="C127" s="116">
        <f aca="true" t="shared" si="50" ref="C127:F129">SUM(G127,K127,O127)</f>
        <v>-2.8</v>
      </c>
      <c r="D127" s="116">
        <f t="shared" si="50"/>
        <v>-2.8</v>
      </c>
      <c r="E127" s="116">
        <f t="shared" si="50"/>
        <v>0</v>
      </c>
      <c r="F127" s="116">
        <f t="shared" si="50"/>
        <v>0</v>
      </c>
      <c r="G127" s="117">
        <f>SUM(H127+J127)</f>
        <v>-2.8</v>
      </c>
      <c r="H127" s="117">
        <v>-2.8</v>
      </c>
      <c r="I127" s="117"/>
      <c r="J127" s="117"/>
      <c r="K127" s="117">
        <f>SUM(L127+N127)</f>
        <v>0</v>
      </c>
      <c r="L127" s="117"/>
      <c r="M127" s="117"/>
      <c r="N127" s="117"/>
      <c r="O127" s="117">
        <f>SUM(P127,R127)</f>
        <v>0</v>
      </c>
      <c r="P127" s="117"/>
      <c r="Q127" s="117"/>
      <c r="R127" s="118"/>
    </row>
    <row r="128" spans="1:18" ht="47.25">
      <c r="A128" s="51">
        <v>154</v>
      </c>
      <c r="B128" s="99" t="s">
        <v>50</v>
      </c>
      <c r="C128" s="116">
        <f t="shared" si="50"/>
        <v>27</v>
      </c>
      <c r="D128" s="116">
        <f t="shared" si="50"/>
        <v>27</v>
      </c>
      <c r="E128" s="116">
        <f t="shared" si="50"/>
        <v>0</v>
      </c>
      <c r="F128" s="116">
        <f t="shared" si="50"/>
        <v>0</v>
      </c>
      <c r="G128" s="117">
        <f>SUM(H128+J128)</f>
        <v>27</v>
      </c>
      <c r="H128" s="117">
        <v>27</v>
      </c>
      <c r="I128" s="117"/>
      <c r="J128" s="117"/>
      <c r="K128" s="117">
        <f>SUM(L128+N128)</f>
        <v>0</v>
      </c>
      <c r="L128" s="117"/>
      <c r="M128" s="117"/>
      <c r="N128" s="117"/>
      <c r="O128" s="117">
        <f>SUM(P128,R128)</f>
        <v>0</v>
      </c>
      <c r="P128" s="117"/>
      <c r="Q128" s="117"/>
      <c r="R128" s="118"/>
    </row>
    <row r="129" spans="1:18" ht="15.75">
      <c r="A129" s="51">
        <v>155</v>
      </c>
      <c r="B129" s="104" t="s">
        <v>98</v>
      </c>
      <c r="C129" s="116">
        <f t="shared" si="50"/>
        <v>0</v>
      </c>
      <c r="D129" s="116">
        <f t="shared" si="50"/>
        <v>0</v>
      </c>
      <c r="E129" s="116">
        <f t="shared" si="50"/>
        <v>0</v>
      </c>
      <c r="F129" s="116">
        <f t="shared" si="50"/>
        <v>0</v>
      </c>
      <c r="G129" s="117">
        <f>SUM(H129+J129)</f>
        <v>0</v>
      </c>
      <c r="H129" s="122"/>
      <c r="I129" s="122"/>
      <c r="J129" s="122"/>
      <c r="K129" s="117">
        <f>SUM(L129+N129)</f>
        <v>0</v>
      </c>
      <c r="L129" s="122"/>
      <c r="M129" s="122"/>
      <c r="N129" s="122"/>
      <c r="O129" s="117">
        <f>SUM(P129,R129)</f>
        <v>0</v>
      </c>
      <c r="P129" s="122"/>
      <c r="Q129" s="122"/>
      <c r="R129" s="123"/>
    </row>
    <row r="130" spans="1:18" ht="16.5" thickBot="1">
      <c r="A130" s="51">
        <v>194</v>
      </c>
      <c r="B130" s="104"/>
      <c r="C130" s="120"/>
      <c r="D130" s="120"/>
      <c r="E130" s="120"/>
      <c r="F130" s="120"/>
      <c r="G130" s="128"/>
      <c r="H130" s="129"/>
      <c r="I130" s="129"/>
      <c r="J130" s="129"/>
      <c r="K130" s="128"/>
      <c r="L130" s="129"/>
      <c r="M130" s="129"/>
      <c r="N130" s="129"/>
      <c r="O130" s="128"/>
      <c r="P130" s="129"/>
      <c r="Q130" s="129"/>
      <c r="R130" s="130"/>
    </row>
    <row r="131" spans="1:18" ht="16.5" thickBot="1">
      <c r="A131" s="51">
        <v>195</v>
      </c>
      <c r="B131" s="108" t="s">
        <v>22</v>
      </c>
      <c r="C131" s="131">
        <f>SUM(C125,C97,C71,C18)</f>
        <v>36.900000000000006</v>
      </c>
      <c r="D131" s="131">
        <f aca="true" t="shared" si="51" ref="D131:R131">SUM(D125,D97,D71,D18)</f>
        <v>36.900000000000006</v>
      </c>
      <c r="E131" s="131">
        <f t="shared" si="51"/>
        <v>2.3000000000000003</v>
      </c>
      <c r="F131" s="131">
        <f t="shared" si="51"/>
        <v>0</v>
      </c>
      <c r="G131" s="131">
        <f t="shared" si="51"/>
        <v>36.900000000000006</v>
      </c>
      <c r="H131" s="131">
        <f t="shared" si="51"/>
        <v>36.900000000000006</v>
      </c>
      <c r="I131" s="131">
        <f t="shared" si="51"/>
        <v>2.3000000000000003</v>
      </c>
      <c r="J131" s="131">
        <f t="shared" si="51"/>
        <v>0</v>
      </c>
      <c r="K131" s="131">
        <f t="shared" si="51"/>
        <v>0</v>
      </c>
      <c r="L131" s="131">
        <f t="shared" si="51"/>
        <v>0</v>
      </c>
      <c r="M131" s="131">
        <f t="shared" si="51"/>
        <v>0</v>
      </c>
      <c r="N131" s="131">
        <f t="shared" si="51"/>
        <v>0</v>
      </c>
      <c r="O131" s="131">
        <f t="shared" si="51"/>
        <v>0</v>
      </c>
      <c r="P131" s="131">
        <f t="shared" si="51"/>
        <v>0</v>
      </c>
      <c r="Q131" s="131">
        <f t="shared" si="51"/>
        <v>0</v>
      </c>
      <c r="R131" s="131">
        <f t="shared" si="51"/>
        <v>0</v>
      </c>
    </row>
    <row r="132" spans="2:6" ht="12.75">
      <c r="B132" s="15"/>
      <c r="C132" s="15"/>
      <c r="D132" s="15"/>
      <c r="E132" s="15"/>
      <c r="F132" s="15"/>
    </row>
    <row r="133" spans="2:6" ht="12.75">
      <c r="B133" s="15"/>
      <c r="C133" s="15"/>
      <c r="D133" s="15"/>
      <c r="E133" s="15"/>
      <c r="F133" s="15"/>
    </row>
    <row r="134" spans="2:6" ht="12.75">
      <c r="B134" s="15"/>
      <c r="C134" s="15"/>
      <c r="D134" s="15"/>
      <c r="E134" s="15"/>
      <c r="F134" s="15"/>
    </row>
    <row r="135" spans="2:6" ht="12.75">
      <c r="B135" s="15"/>
      <c r="C135" s="15"/>
      <c r="D135" s="15"/>
      <c r="E135" s="15"/>
      <c r="F135" s="15"/>
    </row>
    <row r="136" spans="2:6" ht="12.75">
      <c r="B136" s="15"/>
      <c r="C136" s="15"/>
      <c r="D136" s="15"/>
      <c r="E136" s="15"/>
      <c r="F136" s="15"/>
    </row>
    <row r="137" spans="2:6" ht="12.75">
      <c r="B137" s="15"/>
      <c r="C137" s="15"/>
      <c r="D137" s="15"/>
      <c r="E137" s="15"/>
      <c r="F137" s="15"/>
    </row>
    <row r="138" spans="2:6" ht="12.75">
      <c r="B138" s="15"/>
      <c r="C138" s="15"/>
      <c r="D138" s="15"/>
      <c r="E138" s="15"/>
      <c r="F138" s="15"/>
    </row>
    <row r="139" spans="2:6" ht="12.75">
      <c r="B139" s="15"/>
      <c r="C139" s="15"/>
      <c r="D139" s="15"/>
      <c r="E139" s="15"/>
      <c r="F139" s="15"/>
    </row>
    <row r="140" spans="2:6" ht="12.75">
      <c r="B140" s="15"/>
      <c r="C140" s="15"/>
      <c r="D140" s="15"/>
      <c r="E140" s="15"/>
      <c r="F140" s="15"/>
    </row>
    <row r="141" spans="2:6" ht="12.75">
      <c r="B141" s="15"/>
      <c r="C141" s="15"/>
      <c r="D141" s="15"/>
      <c r="E141" s="15"/>
      <c r="F141" s="15"/>
    </row>
    <row r="142" spans="2:6" ht="12.75">
      <c r="B142" s="15"/>
      <c r="C142" s="15"/>
      <c r="D142" s="15"/>
      <c r="E142" s="15"/>
      <c r="F142" s="15"/>
    </row>
    <row r="143" spans="2:6" ht="12.75">
      <c r="B143" s="15"/>
      <c r="C143" s="15"/>
      <c r="D143" s="15"/>
      <c r="E143" s="15"/>
      <c r="F143" s="15"/>
    </row>
    <row r="144" spans="2:6" ht="12.75">
      <c r="B144" s="15"/>
      <c r="C144" s="15"/>
      <c r="D144" s="15"/>
      <c r="E144" s="15"/>
      <c r="F144" s="15"/>
    </row>
    <row r="145" spans="2:6" ht="12.75">
      <c r="B145" s="15"/>
      <c r="C145" s="15"/>
      <c r="D145" s="15"/>
      <c r="E145" s="15"/>
      <c r="F145" s="15"/>
    </row>
    <row r="146" spans="2:6" ht="12.75">
      <c r="B146" s="15"/>
      <c r="C146" s="15"/>
      <c r="D146" s="15"/>
      <c r="E146" s="15"/>
      <c r="F146" s="15"/>
    </row>
    <row r="147" spans="2:6" ht="12.75">
      <c r="B147" s="15"/>
      <c r="C147" s="15"/>
      <c r="D147" s="15"/>
      <c r="E147" s="15"/>
      <c r="F147" s="15"/>
    </row>
    <row r="148" spans="2:6" ht="12.75">
      <c r="B148" s="15"/>
      <c r="C148" s="15"/>
      <c r="D148" s="15"/>
      <c r="E148" s="15"/>
      <c r="F148" s="15"/>
    </row>
    <row r="149" spans="2:6" ht="12.75">
      <c r="B149" s="15"/>
      <c r="C149" s="15"/>
      <c r="D149" s="15"/>
      <c r="E149" s="15"/>
      <c r="F149" s="15"/>
    </row>
    <row r="150" spans="2:6" ht="12.75">
      <c r="B150" s="15"/>
      <c r="C150" s="15"/>
      <c r="D150" s="15"/>
      <c r="E150" s="15"/>
      <c r="F150" s="15"/>
    </row>
    <row r="151" spans="2:6" ht="12.75">
      <c r="B151" s="15"/>
      <c r="C151" s="15"/>
      <c r="D151" s="15"/>
      <c r="E151" s="15"/>
      <c r="F151" s="15"/>
    </row>
    <row r="152" spans="2:6" ht="12.75">
      <c r="B152" s="15"/>
      <c r="C152" s="15"/>
      <c r="D152" s="15"/>
      <c r="E152" s="15"/>
      <c r="F152" s="15"/>
    </row>
    <row r="153" spans="2:6" ht="12.75">
      <c r="B153" s="15"/>
      <c r="C153" s="15"/>
      <c r="D153" s="15"/>
      <c r="E153" s="15"/>
      <c r="F153" s="15"/>
    </row>
    <row r="154" spans="2:6" ht="12.75">
      <c r="B154" s="15"/>
      <c r="C154" s="15"/>
      <c r="D154" s="15"/>
      <c r="E154" s="15"/>
      <c r="F154" s="15"/>
    </row>
    <row r="155" spans="2:6" ht="12.75">
      <c r="B155" s="15"/>
      <c r="C155" s="15"/>
      <c r="D155" s="15"/>
      <c r="E155" s="15"/>
      <c r="F155" s="15"/>
    </row>
    <row r="156" spans="2:6" ht="12.75">
      <c r="B156" s="15"/>
      <c r="C156" s="15"/>
      <c r="D156" s="15"/>
      <c r="E156" s="15"/>
      <c r="F156" s="15"/>
    </row>
    <row r="157" spans="2:6" ht="12.75">
      <c r="B157" s="15"/>
      <c r="C157" s="15"/>
      <c r="D157" s="15"/>
      <c r="E157" s="15"/>
      <c r="F157" s="15"/>
    </row>
    <row r="158" spans="2:6" ht="12.75">
      <c r="B158" s="15"/>
      <c r="C158" s="15"/>
      <c r="D158" s="15"/>
      <c r="E158" s="15"/>
      <c r="F158" s="15"/>
    </row>
    <row r="159" spans="2:6" ht="12.75">
      <c r="B159" s="15"/>
      <c r="C159" s="15"/>
      <c r="D159" s="15"/>
      <c r="E159" s="15"/>
      <c r="F159" s="15"/>
    </row>
    <row r="160" spans="2:6" ht="12.75">
      <c r="B160" s="15"/>
      <c r="C160" s="15"/>
      <c r="D160" s="15"/>
      <c r="E160" s="15"/>
      <c r="F160" s="15"/>
    </row>
    <row r="161" spans="2:6" ht="12.75">
      <c r="B161" s="15"/>
      <c r="C161" s="15"/>
      <c r="D161" s="15"/>
      <c r="E161" s="15"/>
      <c r="F161" s="15"/>
    </row>
    <row r="162" spans="2:6" ht="12.75">
      <c r="B162" s="15"/>
      <c r="C162" s="15"/>
      <c r="D162" s="15"/>
      <c r="E162" s="15"/>
      <c r="F162" s="15"/>
    </row>
    <row r="163" spans="2:6" ht="12.75">
      <c r="B163" s="15"/>
      <c r="C163" s="15"/>
      <c r="D163" s="15"/>
      <c r="E163" s="15"/>
      <c r="F163" s="15"/>
    </row>
    <row r="164" spans="2:6" ht="12.75">
      <c r="B164" s="15"/>
      <c r="C164" s="15"/>
      <c r="D164" s="15"/>
      <c r="E164" s="15"/>
      <c r="F164" s="15"/>
    </row>
    <row r="165" spans="2:6" ht="12.75">
      <c r="B165" s="15"/>
      <c r="C165" s="15"/>
      <c r="D165" s="15"/>
      <c r="E165" s="15"/>
      <c r="F165" s="15"/>
    </row>
    <row r="166" spans="2:6" ht="12.75">
      <c r="B166" s="15"/>
      <c r="C166" s="15"/>
      <c r="D166" s="15"/>
      <c r="E166" s="15"/>
      <c r="F166" s="15"/>
    </row>
    <row r="167" spans="2:6" ht="12.75">
      <c r="B167" s="15"/>
      <c r="C167" s="15"/>
      <c r="D167" s="15"/>
      <c r="E167" s="15"/>
      <c r="F167" s="15"/>
    </row>
    <row r="168" spans="2:6" ht="12.75">
      <c r="B168" s="15"/>
      <c r="C168" s="15"/>
      <c r="D168" s="15"/>
      <c r="E168" s="15"/>
      <c r="F168" s="15"/>
    </row>
    <row r="169" spans="2:6" ht="12.75">
      <c r="B169" s="15"/>
      <c r="C169" s="15"/>
      <c r="D169" s="15"/>
      <c r="E169" s="15"/>
      <c r="F169" s="15"/>
    </row>
    <row r="170" ht="12.75">
      <c r="B170" s="15"/>
    </row>
    <row r="171" ht="12.75">
      <c r="B171" s="15"/>
    </row>
    <row r="172" ht="12.75">
      <c r="B172" s="15"/>
    </row>
    <row r="173" ht="12.75">
      <c r="B173" s="16"/>
    </row>
    <row r="174" ht="12.75">
      <c r="B174" s="15"/>
    </row>
    <row r="175" ht="12.75">
      <c r="B175" s="15"/>
    </row>
    <row r="176" ht="12.75">
      <c r="B17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100</v>
      </c>
    </row>
    <row r="4" spans="2:6" ht="16.5" thickBot="1">
      <c r="B4" s="2"/>
      <c r="F4" s="1" t="s">
        <v>68</v>
      </c>
    </row>
    <row r="5" spans="2:6" ht="12.75">
      <c r="B5" s="31"/>
      <c r="C5" s="27"/>
      <c r="D5" s="3" t="s">
        <v>25</v>
      </c>
      <c r="E5" s="4"/>
      <c r="F5" s="5"/>
    </row>
    <row r="6" spans="2:6" ht="12.75">
      <c r="B6" s="13"/>
      <c r="C6" s="28"/>
      <c r="D6" s="6" t="s">
        <v>26</v>
      </c>
      <c r="E6" s="7"/>
      <c r="F6" s="8"/>
    </row>
    <row r="7" spans="2:6" ht="51.75" thickBot="1">
      <c r="B7" s="18" t="s">
        <v>69</v>
      </c>
      <c r="C7" s="29" t="s">
        <v>24</v>
      </c>
      <c r="D7" s="9" t="s">
        <v>11</v>
      </c>
      <c r="E7" s="10" t="s">
        <v>27</v>
      </c>
      <c r="F7" s="11" t="s">
        <v>28</v>
      </c>
    </row>
    <row r="8" spans="2:6" ht="12.75">
      <c r="B8" s="25">
        <v>1</v>
      </c>
      <c r="C8" s="30">
        <v>2</v>
      </c>
      <c r="D8" s="20">
        <v>3</v>
      </c>
      <c r="E8" s="19">
        <v>4</v>
      </c>
      <c r="F8" s="21">
        <v>5</v>
      </c>
    </row>
    <row r="9" spans="2:6" ht="21" customHeight="1">
      <c r="B9" s="14" t="s">
        <v>71</v>
      </c>
      <c r="C9" s="12" t="e">
        <f>SUM(BIUDŽETAS!#REF!+BIUDŽETAS!C110)</f>
        <v>#REF!</v>
      </c>
      <c r="D9" s="12" t="e">
        <f>SUM(BIUDŽETAS!#REF!+BIUDŽETAS!D110)</f>
        <v>#REF!</v>
      </c>
      <c r="E9" s="12" t="e">
        <f>SUM(BIUDŽETAS!#REF!+BIUDŽETAS!E110)</f>
        <v>#REF!</v>
      </c>
      <c r="F9" s="12" t="e">
        <f>SUM(BIUDŽETAS!#REF!+BIUDŽETAS!F110)</f>
        <v>#REF!</v>
      </c>
    </row>
    <row r="10" spans="2:6" ht="12.75">
      <c r="B10" s="14" t="s">
        <v>72</v>
      </c>
      <c r="C10" s="12" t="e">
        <f>SUM(BIUDŽETAS!#REF!)</f>
        <v>#REF!</v>
      </c>
      <c r="D10" s="12" t="e">
        <f>SUM(BIUDŽETAS!#REF!)</f>
        <v>#REF!</v>
      </c>
      <c r="E10" s="12" t="e">
        <f>SUM(BIUDŽETAS!#REF!)</f>
        <v>#REF!</v>
      </c>
      <c r="F10" s="12" t="e">
        <f>SUM(BIUDŽETAS!#REF!)</f>
        <v>#REF!</v>
      </c>
    </row>
    <row r="11" spans="2:6" ht="12.75">
      <c r="B11" s="32" t="s">
        <v>73</v>
      </c>
      <c r="C11" s="12" t="e">
        <f>SUM(BIUDŽETAS!#REF!)</f>
        <v>#REF!</v>
      </c>
      <c r="D11" s="12" t="e">
        <f>SUM(BIUDŽETAS!#REF!)</f>
        <v>#REF!</v>
      </c>
      <c r="E11" s="12" t="e">
        <f>SUM(BIUDŽETAS!#REF!)</f>
        <v>#REF!</v>
      </c>
      <c r="F11" s="12" t="e">
        <f>SUM(BIUDŽETAS!#REF!)</f>
        <v>#REF!</v>
      </c>
    </row>
    <row r="12" spans="2:6" ht="12.75">
      <c r="B12" s="14" t="s">
        <v>74</v>
      </c>
      <c r="C12" s="12" t="e">
        <f>SUM(BIUDŽETAS!#REF!+BIUDŽETAS!#REF!+BIUDŽETAS!C114+BIUDŽETAS!C126)</f>
        <v>#REF!</v>
      </c>
      <c r="D12" s="12" t="e">
        <f>SUM(BIUDŽETAS!#REF!+BIUDŽETAS!#REF!+BIUDŽETAS!D114+BIUDŽETAS!D126)</f>
        <v>#REF!</v>
      </c>
      <c r="E12" s="12" t="e">
        <f>SUM(BIUDŽETAS!#REF!+BIUDŽETAS!#REF!+BIUDŽETAS!E114+BIUDŽETAS!E126)</f>
        <v>#REF!</v>
      </c>
      <c r="F12" s="12" t="e">
        <f>SUM(BIUDŽETAS!#REF!+BIUDŽETAS!#REF!+BIUDŽETAS!F114+BIUDŽETAS!F126)</f>
        <v>#REF!</v>
      </c>
    </row>
    <row r="13" spans="2:6" ht="12.75">
      <c r="B13" s="32" t="s">
        <v>80</v>
      </c>
      <c r="C13" s="12">
        <f>SUM(BIUDŽETAS!C119)</f>
        <v>0</v>
      </c>
      <c r="D13" s="12">
        <f>SUM(BIUDŽETAS!D119)</f>
        <v>0</v>
      </c>
      <c r="E13" s="12">
        <f>SUM(BIUDŽETAS!E119)</f>
        <v>0</v>
      </c>
      <c r="F13" s="12">
        <f>SUM(BIUDŽETAS!F119)</f>
        <v>0</v>
      </c>
    </row>
    <row r="14" spans="2:6" ht="12.75">
      <c r="B14" s="32" t="s">
        <v>78</v>
      </c>
      <c r="C14" s="12">
        <f>SUM(BIUDŽETAS!C99)</f>
        <v>12.5</v>
      </c>
      <c r="D14" s="12">
        <f>SUM(BIUDŽETAS!D99)</f>
        <v>12.5</v>
      </c>
      <c r="E14" s="12">
        <f>SUM(BIUDŽETAS!E99)</f>
        <v>2.1</v>
      </c>
      <c r="F14" s="12">
        <f>SUM(BIUDŽETAS!F99)</f>
        <v>0</v>
      </c>
    </row>
    <row r="15" spans="2:6" ht="12.75">
      <c r="B15" s="32" t="s">
        <v>79</v>
      </c>
      <c r="C15" s="12" t="e">
        <f>SUM(BIUDŽETAS!#REF!)</f>
        <v>#REF!</v>
      </c>
      <c r="D15" s="12" t="e">
        <f>SUM(BIUDŽETAS!#REF!)</f>
        <v>#REF!</v>
      </c>
      <c r="E15" s="12" t="e">
        <f>SUM(BIUDŽETAS!#REF!)</f>
        <v>#REF!</v>
      </c>
      <c r="F15" s="12" t="e">
        <f>SUM(BIUDŽETAS!#REF!)</f>
        <v>#REF!</v>
      </c>
    </row>
    <row r="16" spans="2:6" ht="12.75">
      <c r="B16" s="32" t="s">
        <v>77</v>
      </c>
      <c r="C16" s="12">
        <f>SUM(BIUDŽETAS!C73+BIUDŽETAS!C83+BIUDŽETAS!C88+BIUDŽETAS!C93)</f>
        <v>0.2</v>
      </c>
      <c r="D16" s="12">
        <f>SUM(BIUDŽETAS!D73+BIUDŽETAS!D83+BIUDŽETAS!D88+BIUDŽETAS!D93)</f>
        <v>0.2</v>
      </c>
      <c r="E16" s="12">
        <f>SUM(BIUDŽETAS!E73+BIUDŽETAS!E83+BIUDŽETAS!E88+BIUDŽETAS!E93)</f>
        <v>0.2</v>
      </c>
      <c r="F16" s="12">
        <f>SUM(BIUDŽETAS!F73+BIUDŽETAS!F83+BIUDŽETAS!F88+BIUDŽETAS!F93)</f>
        <v>0</v>
      </c>
    </row>
    <row r="17" spans="2:6" ht="12.75">
      <c r="B17" s="32" t="s">
        <v>76</v>
      </c>
      <c r="C17" s="12">
        <f>SUM(BIUDŽETAS!C21+BIUDŽETAS!C29+BIUDŽETAS!C35+BIUDŽETAS!C40+BIUDŽETAS!C45+BIUDŽETAS!C50+BIUDŽETAS!C56+BIUDŽETAS!C61+BIUDŽETAS!C68)</f>
        <v>0</v>
      </c>
      <c r="D17" s="12">
        <f>SUM(BIUDŽETAS!D21+BIUDŽETAS!D29+BIUDŽETAS!D35+BIUDŽETAS!D40+BIUDŽETAS!D45+BIUDŽETAS!D50+BIUDŽETAS!D56+BIUDŽETAS!D61+BIUDŽETAS!D68)</f>
        <v>0</v>
      </c>
      <c r="E17" s="12">
        <f>SUM(BIUDŽETAS!E21+BIUDŽETAS!E29+BIUDŽETAS!E35+BIUDŽETAS!E40+BIUDŽETAS!E45+BIUDŽETAS!E50+BIUDŽETAS!E56+BIUDŽETAS!E61+BIUDŽETAS!E68)</f>
        <v>0</v>
      </c>
      <c r="F17" s="12">
        <f>SUM(BIUDŽETAS!F21+BIUDŽETAS!F29+BIUDŽETAS!F35+BIUDŽETAS!F40+BIUDŽETAS!F45+BIUDŽETAS!F50+BIUDŽETAS!F56+BIUDŽETAS!F61+BIUDŽETAS!F68)</f>
        <v>0</v>
      </c>
    </row>
    <row r="18" spans="2:6" ht="12.75">
      <c r="B18" s="14" t="s">
        <v>75</v>
      </c>
      <c r="C18" s="12" t="e">
        <f>SUM(BIUDŽETAS!#REF!++BIUDŽETAS!#REF!+BIUDŽETAS!#REF!+BIUDŽETAS!#REF!+BIUDŽETAS!#REF!+BIUDŽETAS!#REF!)</f>
        <v>#REF!</v>
      </c>
      <c r="D18" s="12" t="e">
        <f>SUM(BIUDŽETAS!#REF!++BIUDŽETAS!#REF!+BIUDŽETAS!#REF!+BIUDŽETAS!#REF!+BIUDŽETAS!#REF!+BIUDŽETAS!#REF!)</f>
        <v>#REF!</v>
      </c>
      <c r="E18" s="12" t="e">
        <f>SUM(BIUDŽETAS!#REF!++BIUDŽETAS!#REF!+BIUDŽETAS!#REF!+BIUDŽETAS!#REF!+BIUDŽETAS!#REF!+BIUDŽETAS!#REF!)</f>
        <v>#REF!</v>
      </c>
      <c r="F18" s="12" t="e">
        <f>SUM(BIUDŽETAS!#REF!++BIUDŽETAS!#REF!+BIUDŽETAS!#REF!+BIUDŽETAS!#REF!+BIUDŽETAS!#REF!+BIUDŽETAS!#REF!)</f>
        <v>#REF!</v>
      </c>
    </row>
    <row r="19" spans="2:6" ht="16.5" thickBot="1">
      <c r="B19" s="26" t="s">
        <v>22</v>
      </c>
      <c r="C19" s="24" t="e">
        <f>SUM(C9:C18)</f>
        <v>#REF!</v>
      </c>
      <c r="D19" s="24" t="e">
        <f>SUM(D9:D18)</f>
        <v>#REF!</v>
      </c>
      <c r="E19" s="24" t="e">
        <f>SUM(E9:E18)</f>
        <v>#REF!</v>
      </c>
      <c r="F19" s="24" t="e">
        <f>SUM(F9:F18)</f>
        <v>#REF!</v>
      </c>
    </row>
    <row r="20" spans="2:6" ht="15.75">
      <c r="B20" s="17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2016-02-03T14:14:54Z</cp:lastPrinted>
  <dcterms:created xsi:type="dcterms:W3CDTF">2007-01-03T15:43:14Z</dcterms:created>
  <dcterms:modified xsi:type="dcterms:W3CDTF">2016-03-10T13:21:02Z</dcterms:modified>
  <cp:category/>
  <cp:version/>
  <cp:contentType/>
  <cp:contentStatus/>
</cp:coreProperties>
</file>