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390" windowHeight="9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<sst xmlns="http://schemas.openxmlformats.org/spreadsheetml/2006/main" count="121" uniqueCount="118">
  <si>
    <t>Žemės mokestis</t>
  </si>
  <si>
    <t>Valstybinėms(perduotoms savivaldybėms) funkcijoms atlikti</t>
  </si>
  <si>
    <t>Mokinio krepšeliui finansuoti</t>
  </si>
  <si>
    <t>Paveldimo turto mokestis</t>
  </si>
  <si>
    <t>Įmokos už išlaikymą švietimo, socialinės apsaugos ir kitose įstaigose</t>
  </si>
  <si>
    <t>Mokesčiai už valstybinius gamtos išteklius</t>
  </si>
  <si>
    <t>Mokestis už aplinkos teršimą</t>
  </si>
  <si>
    <t>Speciali tikslinė dotacija perduotoms iš apskrities įstaigoms išlaikyti</t>
  </si>
  <si>
    <t>Mokesčiai už medžiojamų gyvūnų išteklius</t>
  </si>
  <si>
    <t>1.1.</t>
  </si>
  <si>
    <t>1.1.1.</t>
  </si>
  <si>
    <t>Pajamos  ir valstybės biudžeto dotacijos</t>
  </si>
  <si>
    <t xml:space="preserve">Suma </t>
  </si>
  <si>
    <t>Eil.Nr.</t>
  </si>
  <si>
    <t>1.</t>
  </si>
  <si>
    <t>2.</t>
  </si>
  <si>
    <t>3.</t>
  </si>
  <si>
    <t>4.</t>
  </si>
  <si>
    <t>1.2.</t>
  </si>
  <si>
    <t>1.3.</t>
  </si>
  <si>
    <t>2.1.</t>
  </si>
  <si>
    <t>2.1.1.</t>
  </si>
  <si>
    <t>2.1.2.</t>
  </si>
  <si>
    <t>2.1.3.</t>
  </si>
  <si>
    <t>1.2.1.</t>
  </si>
  <si>
    <t>1.2.2.</t>
  </si>
  <si>
    <t>1.2.3.</t>
  </si>
  <si>
    <t>1.3.1.</t>
  </si>
  <si>
    <t>3.1.</t>
  </si>
  <si>
    <t>3.1.1.</t>
  </si>
  <si>
    <t>3.2.</t>
  </si>
  <si>
    <t>3.2.1.</t>
  </si>
  <si>
    <t>3.2.2.</t>
  </si>
  <si>
    <t>3.2.3.</t>
  </si>
  <si>
    <t>3.3.</t>
  </si>
  <si>
    <t>1.3.2.</t>
  </si>
  <si>
    <t>Valstybinės rinkliavos</t>
  </si>
  <si>
    <t>Vietinė rinkliava už komunalinių atliekų surinkimą</t>
  </si>
  <si>
    <t>Pajamos iš baudų ir konfiskacijos</t>
  </si>
  <si>
    <t>1 priedas</t>
  </si>
  <si>
    <t>Kitos neišvardintos pajamos</t>
  </si>
  <si>
    <t>2.3.</t>
  </si>
  <si>
    <t>4.1.</t>
  </si>
  <si>
    <t>4.2.</t>
  </si>
  <si>
    <t>Žemės realizavimo pajamos</t>
  </si>
  <si>
    <t>1.3.3.</t>
  </si>
  <si>
    <t xml:space="preserve">Vietinė rinkliava </t>
  </si>
  <si>
    <t>Nuomos mokestis už valstybinę žemę ir valstybinius vidaus vandenų  fondo vandens telkinius</t>
  </si>
  <si>
    <t>1.3.4.</t>
  </si>
  <si>
    <t>3.1.2.</t>
  </si>
  <si>
    <t>3.1.3.</t>
  </si>
  <si>
    <t>Materialiojo ir nematerialiojo turto realizavimo pajamos</t>
  </si>
  <si>
    <t>2.1.4.</t>
  </si>
  <si>
    <t>Kita tikslinė dotacija (vietinės reikšmės keliams(gatvėms)tiesti, rekonstruoti,taisyti,prižiūrėti ir saugaus eismo sąlygoms užtikrinti</t>
  </si>
  <si>
    <t>Nekilnojamojo turto mokestis</t>
  </si>
  <si>
    <t>Kita tikslinė dotacija ( vietinės reikšmės keliams(gatvėms)tiesti, rekonstruoti,taisyti,prižiūrėti ir saugaus eismo sąlygoms užtikrinti</t>
  </si>
  <si>
    <t>2.4.</t>
  </si>
  <si>
    <t>2.4.1.</t>
  </si>
  <si>
    <t>2.4.1.1.</t>
  </si>
  <si>
    <t>Pajamų ir pelno mokesčiai  ( 4)</t>
  </si>
  <si>
    <t xml:space="preserve">Gyventojų pajamų mokestis  </t>
  </si>
  <si>
    <t>Turto mokesčiai  (7+8+9 )</t>
  </si>
  <si>
    <t>Prekių ir paslaugų mokesčiai (12+13+14+15 )</t>
  </si>
  <si>
    <t>MOKESČIAI  (3+6+11 )</t>
  </si>
  <si>
    <t>Pagėgių savivaldybės tarybos</t>
  </si>
  <si>
    <t>Pajamos už ilgalaikio ir trumpalaikio materialiojo turto nuomą</t>
  </si>
  <si>
    <t>Biudžetinių įstaigų pajamos už prekes ir paslaugas</t>
  </si>
  <si>
    <t>Europos Sąjungos finansinės paramos lėšos (Investiciniams projektams)</t>
  </si>
  <si>
    <t xml:space="preserve">Europos Sąjungos finansinės paramos lėšos </t>
  </si>
  <si>
    <t xml:space="preserve">Kita tikslinė dotacija </t>
  </si>
  <si>
    <t>2.6.</t>
  </si>
  <si>
    <t>2.6.1.</t>
  </si>
  <si>
    <t>2.6.1.1.</t>
  </si>
  <si>
    <t>2.6.2.</t>
  </si>
  <si>
    <t>2.6.2.1.</t>
  </si>
  <si>
    <t>2.4.2.</t>
  </si>
  <si>
    <t>2.3.1.</t>
  </si>
  <si>
    <t>2.3.1.1.</t>
  </si>
  <si>
    <t>2.3.1.2.</t>
  </si>
  <si>
    <t>Einamiems tikslams (27+28):</t>
  </si>
  <si>
    <t>Kita tikslinė dotacija (26+29):</t>
  </si>
  <si>
    <t>sprendimo Nr. T-21</t>
  </si>
  <si>
    <t>2018 m. vasario 20  d.</t>
  </si>
  <si>
    <t>(Pagėgių savivaldybės tarybos</t>
  </si>
  <si>
    <t>sprendimo Nr. T-   redakcija)</t>
  </si>
  <si>
    <t>(Eurais)</t>
  </si>
  <si>
    <t>2.4.3.</t>
  </si>
  <si>
    <t>2.4.1.2</t>
  </si>
  <si>
    <t>Valstybės investicijų programoje numatytoms kapitalo investicijoms finansuoti (31+31a) :</t>
  </si>
  <si>
    <t>Dotacija savivaldybėms iš Europos Sąjungos,kitos tarptautinės finasinės paramos ir bendrojo finansavimo lėšų einamiesiems tikslams</t>
  </si>
  <si>
    <t>2.1.5.</t>
  </si>
  <si>
    <t>Kita tikslinė dotacija (lėšos projektui "Buvusio Kristijono Donelaičio gimnazijos pastato Vilniaus g.46,Pagėgiai,aktų salės ir vidaus laiptų paveldosaugos vertingųjų savybių sutvarkymas")</t>
  </si>
  <si>
    <t>Kita tikslinė dotacija (lėšos projektui "Kraštovaizdžio apsaugos gerinimas Pagėgių savivaldybėje")</t>
  </si>
  <si>
    <t>Kita tikslinė dotacija (lėšos projektui "Jaunimo ir Rambyno gatvių Pagėgiuose infrastruktūros sutvarkymas")</t>
  </si>
  <si>
    <t>Kita tikslinė dotacija (lėšos projektui "Neformaliojo švietimo infrastruktūros tobulinimas Pagėgių meno ir sporto mokykloje")</t>
  </si>
  <si>
    <t>Kita tikslinė dotacija (lėšos projektui "Socialinio būsto fondo plėtra Pagėgių savivaldybėje")</t>
  </si>
  <si>
    <t>2.4.1.3.</t>
  </si>
  <si>
    <t>2.4.1.4.</t>
  </si>
  <si>
    <t>2.4.1.5.</t>
  </si>
  <si>
    <t>2.4.1.6.</t>
  </si>
  <si>
    <t>2.4.1.7</t>
  </si>
  <si>
    <t>Einamiems tikslams (41):</t>
  </si>
  <si>
    <t>Kapitalui formuoti (43 ):</t>
  </si>
  <si>
    <t>Palūkanos už paskolas</t>
  </si>
  <si>
    <t>PAGĖGIŲ SAVIVALDYBĖS 2018 METŲ BIUDŽETO PAJAMOS(5)</t>
  </si>
  <si>
    <t>2.4.1.8.</t>
  </si>
  <si>
    <t>Kita tikslinė dotacija(lėšos projektui "Privačių namų prijungimas prie centralizuotų geriamojo vandens ir nuotekų surinkimo infrastruktūrų Pagėgių aglomeracijoje")</t>
  </si>
  <si>
    <t>Dotacijos iš kitų valdžios sektoriaus subjektų turtui įsigyti (33+34-35+36+37+38)</t>
  </si>
  <si>
    <t>Kapitalui formuoti(30+32)</t>
  </si>
  <si>
    <t>Speciali tikslinė dotacija(20+21+22+23+24)</t>
  </si>
  <si>
    <t>DOTACIJOS (19+25) :</t>
  </si>
  <si>
    <t>2018 m. lapkričio    d.</t>
  </si>
  <si>
    <r>
      <t>Europos Sąjungos finansinės paramos lėšos(40+42</t>
    </r>
    <r>
      <rPr>
        <sz val="10"/>
        <rFont val="Times New Roman"/>
        <family val="1"/>
      </rPr>
      <t>)</t>
    </r>
  </si>
  <si>
    <t>Turto pajamos (49+50+51+52)</t>
  </si>
  <si>
    <t>Pajamos už prekes ir paslaugas(54+55+56)</t>
  </si>
  <si>
    <t>KITOS PAJAMOS (48+53+58+60)</t>
  </si>
  <si>
    <t>MATERIALIOJO IR NEMATERIALIOJO TURTO REALIZAVIMO PAJAMOS(63+64)</t>
  </si>
  <si>
    <t>VISO PAJAMŲ (1+17+46+62)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</si>
</sst>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6" borderId="4" applyNumberFormat="0" applyAlignment="0" applyProtection="0"/>
    <xf numFmtId="0" fontId="16" fillId="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6" applyNumberFormat="0" applyFont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2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5" fillId="0" borderId="20" xfId="0" applyFont="1" applyBorder="1" applyAlignment="1">
      <alignment wrapText="1"/>
    </xf>
    <xf numFmtId="0" fontId="5" fillId="0" borderId="19" xfId="0" applyFont="1" applyBorder="1" applyAlignment="1">
      <alignment wrapText="1"/>
    </xf>
    <xf numFmtId="16" fontId="2" fillId="0" borderId="19" xfId="0" applyNumberFormat="1" applyFont="1" applyBorder="1" applyAlignment="1">
      <alignment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6" fillId="24" borderId="11" xfId="0" applyFont="1" applyFill="1" applyBorder="1" applyAlignment="1">
      <alignment wrapText="1"/>
    </xf>
    <xf numFmtId="0" fontId="5" fillId="24" borderId="10" xfId="0" applyFont="1" applyFill="1" applyBorder="1" applyAlignment="1">
      <alignment wrapText="1"/>
    </xf>
    <xf numFmtId="0" fontId="6" fillId="24" borderId="11" xfId="0" applyFont="1" applyFill="1" applyBorder="1" applyAlignment="1">
      <alignment/>
    </xf>
    <xf numFmtId="0" fontId="6" fillId="0" borderId="24" xfId="0" applyFont="1" applyFill="1" applyBorder="1" applyAlignment="1">
      <alignment wrapText="1"/>
    </xf>
    <xf numFmtId="0" fontId="5" fillId="0" borderId="25" xfId="0" applyFont="1" applyFill="1" applyBorder="1" applyAlignment="1">
      <alignment wrapText="1"/>
    </xf>
    <xf numFmtId="0" fontId="6" fillId="0" borderId="26" xfId="0" applyFont="1" applyFill="1" applyBorder="1" applyAlignment="1">
      <alignment/>
    </xf>
    <xf numFmtId="0" fontId="2" fillId="0" borderId="19" xfId="0" applyFont="1" applyBorder="1" applyAlignment="1">
      <alignment horizontal="right" wrapText="1"/>
    </xf>
    <xf numFmtId="0" fontId="2" fillId="0" borderId="20" xfId="0" applyFont="1" applyBorder="1" applyAlignment="1">
      <alignment horizontal="right" wrapText="1"/>
    </xf>
    <xf numFmtId="0" fontId="6" fillId="25" borderId="10" xfId="0" applyFont="1" applyFill="1" applyBorder="1" applyAlignment="1">
      <alignment/>
    </xf>
    <xf numFmtId="0" fontId="6" fillId="0" borderId="19" xfId="0" applyFont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95"/>
  <sheetViews>
    <sheetView tabSelected="1" zoomScalePageLayoutView="0" workbookViewId="0" topLeftCell="B53">
      <selection activeCell="E69" sqref="E69"/>
    </sheetView>
  </sheetViews>
  <sheetFormatPr defaultColWidth="9.140625" defaultRowHeight="12.75"/>
  <cols>
    <col min="1" max="1" width="4.57421875" style="1" customWidth="1"/>
    <col min="2" max="2" width="6.7109375" style="1" customWidth="1"/>
    <col min="3" max="3" width="89.8515625" style="1" customWidth="1"/>
    <col min="4" max="4" width="6.7109375" style="1" customWidth="1"/>
    <col min="5" max="5" width="17.00390625" style="1" customWidth="1"/>
    <col min="6" max="16384" width="9.140625" style="1" customWidth="1"/>
  </cols>
  <sheetData>
    <row r="1" ht="12.75">
      <c r="C1" s="2"/>
    </row>
    <row r="2" spans="3:4" ht="12.75">
      <c r="C2" s="3"/>
      <c r="D2" s="1" t="s">
        <v>64</v>
      </c>
    </row>
    <row r="3" spans="3:4" ht="12.75">
      <c r="C3" s="3"/>
      <c r="D3" s="1" t="s">
        <v>82</v>
      </c>
    </row>
    <row r="4" spans="3:4" ht="12.75">
      <c r="C4" s="3"/>
      <c r="D4" s="1" t="s">
        <v>81</v>
      </c>
    </row>
    <row r="5" spans="3:4" ht="12.75">
      <c r="C5" s="3"/>
      <c r="D5" s="1" t="s">
        <v>39</v>
      </c>
    </row>
    <row r="6" spans="3:4" ht="12.75">
      <c r="C6" s="3"/>
      <c r="D6" s="1" t="s">
        <v>83</v>
      </c>
    </row>
    <row r="7" ht="12.75">
      <c r="D7" s="1" t="s">
        <v>111</v>
      </c>
    </row>
    <row r="8" spans="3:6" ht="18.75">
      <c r="C8" s="4" t="s">
        <v>104</v>
      </c>
      <c r="D8" s="1" t="s">
        <v>84</v>
      </c>
      <c r="F8" s="5"/>
    </row>
    <row r="9" spans="3:5" ht="14.25" customHeight="1" thickBot="1">
      <c r="C9" s="6"/>
      <c r="E9" s="1" t="s">
        <v>85</v>
      </c>
    </row>
    <row r="10" spans="2:10" ht="14.25" customHeight="1">
      <c r="B10" s="7"/>
      <c r="C10" s="7"/>
      <c r="D10" s="7"/>
      <c r="E10" s="8"/>
      <c r="F10" s="9"/>
      <c r="G10" s="9"/>
      <c r="H10" s="9"/>
      <c r="I10" s="9"/>
      <c r="J10" s="9"/>
    </row>
    <row r="11" spans="2:10" ht="14.25" customHeight="1">
      <c r="B11" s="10" t="s">
        <v>13</v>
      </c>
      <c r="C11" s="11" t="s">
        <v>11</v>
      </c>
      <c r="D11" s="11"/>
      <c r="E11" s="12" t="s">
        <v>12</v>
      </c>
      <c r="F11" s="9"/>
      <c r="G11" s="9"/>
      <c r="H11" s="9"/>
      <c r="I11" s="13"/>
      <c r="J11" s="13"/>
    </row>
    <row r="12" spans="2:10" ht="14.25" customHeight="1" thickBot="1">
      <c r="B12" s="14"/>
      <c r="C12" s="15"/>
      <c r="D12" s="15"/>
      <c r="E12" s="16"/>
      <c r="F12" s="9"/>
      <c r="G12" s="9"/>
      <c r="H12" s="9"/>
      <c r="I12" s="9"/>
      <c r="J12" s="9"/>
    </row>
    <row r="13" spans="2:5" ht="12.75">
      <c r="B13" s="17"/>
      <c r="C13" s="18"/>
      <c r="D13" s="17"/>
      <c r="E13" s="19"/>
    </row>
    <row r="14" spans="2:5" ht="15.75">
      <c r="B14" s="20" t="s">
        <v>14</v>
      </c>
      <c r="C14" s="23" t="s">
        <v>63</v>
      </c>
      <c r="D14" s="20">
        <v>1</v>
      </c>
      <c r="E14" s="23">
        <f>SUM(E16,E19,E24)</f>
        <v>181400</v>
      </c>
    </row>
    <row r="15" spans="2:5" ht="12" customHeight="1">
      <c r="B15" s="22"/>
      <c r="C15" s="23"/>
      <c r="D15" s="22">
        <v>2</v>
      </c>
      <c r="E15" s="23"/>
    </row>
    <row r="16" spans="2:5" ht="12.75">
      <c r="B16" s="22" t="s">
        <v>9</v>
      </c>
      <c r="C16" s="21" t="s">
        <v>59</v>
      </c>
      <c r="D16" s="20">
        <v>3</v>
      </c>
      <c r="E16" s="21">
        <f>SUM(E17:E17)</f>
        <v>0</v>
      </c>
    </row>
    <row r="17" spans="2:5" ht="12.75">
      <c r="B17" s="22" t="s">
        <v>10</v>
      </c>
      <c r="C17" s="24" t="s">
        <v>60</v>
      </c>
      <c r="D17" s="22">
        <v>4</v>
      </c>
      <c r="E17" s="27"/>
    </row>
    <row r="18" spans="2:5" ht="12.75" customHeight="1">
      <c r="B18" s="22"/>
      <c r="C18" s="25"/>
      <c r="D18" s="26">
        <v>5</v>
      </c>
      <c r="E18" s="27"/>
    </row>
    <row r="19" spans="2:5" ht="12.75">
      <c r="B19" s="22" t="s">
        <v>18</v>
      </c>
      <c r="C19" s="21" t="s">
        <v>61</v>
      </c>
      <c r="D19" s="20">
        <v>6</v>
      </c>
      <c r="E19" s="28">
        <f>SUM(E20:E22)</f>
        <v>150400</v>
      </c>
    </row>
    <row r="20" spans="2:5" ht="12.75">
      <c r="B20" s="22" t="s">
        <v>24</v>
      </c>
      <c r="C20" s="24" t="s">
        <v>0</v>
      </c>
      <c r="D20" s="22">
        <v>7</v>
      </c>
      <c r="E20" s="27"/>
    </row>
    <row r="21" spans="2:5" ht="12.75">
      <c r="B21" s="22" t="s">
        <v>25</v>
      </c>
      <c r="C21" s="24" t="s">
        <v>54</v>
      </c>
      <c r="D21" s="22">
        <v>8</v>
      </c>
      <c r="E21" s="27">
        <v>150400</v>
      </c>
    </row>
    <row r="22" spans="2:5" ht="12.75">
      <c r="B22" s="22" t="s">
        <v>26</v>
      </c>
      <c r="C22" s="24" t="s">
        <v>3</v>
      </c>
      <c r="D22" s="22">
        <v>9</v>
      </c>
      <c r="E22" s="27"/>
    </row>
    <row r="23" spans="2:5" ht="11.25" customHeight="1">
      <c r="B23" s="22"/>
      <c r="C23" s="24"/>
      <c r="D23" s="22">
        <v>10</v>
      </c>
      <c r="E23" s="27"/>
    </row>
    <row r="24" spans="2:5" ht="12.75">
      <c r="B24" s="29" t="s">
        <v>19</v>
      </c>
      <c r="C24" s="28" t="s">
        <v>62</v>
      </c>
      <c r="D24" s="20">
        <v>11</v>
      </c>
      <c r="E24" s="28">
        <f>SUM(E25:E28)</f>
        <v>31000</v>
      </c>
    </row>
    <row r="25" spans="2:5" ht="12.75">
      <c r="B25" s="29" t="s">
        <v>27</v>
      </c>
      <c r="C25" s="27" t="s">
        <v>36</v>
      </c>
      <c r="D25" s="22">
        <v>12</v>
      </c>
      <c r="E25" s="27">
        <v>1400</v>
      </c>
    </row>
    <row r="26" spans="2:5" ht="12.75">
      <c r="B26" s="29" t="s">
        <v>35</v>
      </c>
      <c r="C26" s="27" t="s">
        <v>46</v>
      </c>
      <c r="D26" s="22">
        <v>13</v>
      </c>
      <c r="E26" s="27">
        <v>600</v>
      </c>
    </row>
    <row r="27" spans="2:5" ht="12.75">
      <c r="B27" s="29" t="s">
        <v>45</v>
      </c>
      <c r="C27" s="27" t="s">
        <v>37</v>
      </c>
      <c r="D27" s="22">
        <v>14</v>
      </c>
      <c r="E27" s="27">
        <v>29000</v>
      </c>
    </row>
    <row r="28" spans="2:5" ht="12.75">
      <c r="B28" s="29" t="s">
        <v>48</v>
      </c>
      <c r="C28" s="27" t="s">
        <v>6</v>
      </c>
      <c r="D28" s="22">
        <v>15</v>
      </c>
      <c r="E28" s="27"/>
    </row>
    <row r="29" spans="2:5" ht="10.5" customHeight="1">
      <c r="B29" s="29"/>
      <c r="C29" s="27"/>
      <c r="D29" s="22">
        <v>16</v>
      </c>
      <c r="E29" s="27"/>
    </row>
    <row r="30" spans="2:5" ht="15.75">
      <c r="B30" s="20" t="s">
        <v>15</v>
      </c>
      <c r="C30" s="23" t="s">
        <v>110</v>
      </c>
      <c r="D30" s="20">
        <v>17</v>
      </c>
      <c r="E30" s="30">
        <f>SUM(E32,E38)</f>
        <v>182643</v>
      </c>
    </row>
    <row r="31" spans="2:5" ht="12" customHeight="1">
      <c r="B31" s="22"/>
      <c r="C31" s="23"/>
      <c r="D31" s="20">
        <v>18</v>
      </c>
      <c r="E31" s="30"/>
    </row>
    <row r="32" spans="2:5" ht="12.75">
      <c r="B32" s="22" t="s">
        <v>20</v>
      </c>
      <c r="C32" s="21" t="s">
        <v>109</v>
      </c>
      <c r="D32" s="20">
        <v>19</v>
      </c>
      <c r="E32" s="28">
        <f>SUM(E33:E36)</f>
        <v>59800</v>
      </c>
    </row>
    <row r="33" spans="2:5" ht="15" customHeight="1">
      <c r="B33" s="22" t="s">
        <v>21</v>
      </c>
      <c r="C33" s="25" t="s">
        <v>1</v>
      </c>
      <c r="D33" s="26">
        <v>20</v>
      </c>
      <c r="E33" s="27"/>
    </row>
    <row r="34" spans="2:5" ht="12.75">
      <c r="B34" s="22" t="s">
        <v>22</v>
      </c>
      <c r="C34" s="24" t="s">
        <v>2</v>
      </c>
      <c r="D34" s="22">
        <v>21</v>
      </c>
      <c r="E34" s="27">
        <v>44400</v>
      </c>
    </row>
    <row r="35" spans="2:5" ht="12.75">
      <c r="B35" s="22" t="s">
        <v>23</v>
      </c>
      <c r="C35" s="24" t="s">
        <v>7</v>
      </c>
      <c r="D35" s="22">
        <v>22</v>
      </c>
      <c r="E35" s="27"/>
    </row>
    <row r="36" spans="2:5" ht="24.75" customHeight="1">
      <c r="B36" s="22" t="s">
        <v>52</v>
      </c>
      <c r="C36" s="25" t="s">
        <v>55</v>
      </c>
      <c r="D36" s="22">
        <v>23</v>
      </c>
      <c r="E36" s="27">
        <v>15400</v>
      </c>
    </row>
    <row r="37" spans="2:5" ht="24.75" customHeight="1">
      <c r="B37" s="22" t="s">
        <v>90</v>
      </c>
      <c r="C37" s="25" t="s">
        <v>89</v>
      </c>
      <c r="D37" s="22">
        <v>24</v>
      </c>
      <c r="E37" s="27"/>
    </row>
    <row r="38" spans="2:5" ht="12.75" customHeight="1">
      <c r="B38" s="22" t="s">
        <v>41</v>
      </c>
      <c r="C38" s="31" t="s">
        <v>80</v>
      </c>
      <c r="D38" s="26">
        <v>25</v>
      </c>
      <c r="E38" s="28">
        <f>SUM(E39,E42)</f>
        <v>122843</v>
      </c>
    </row>
    <row r="39" spans="2:5" ht="14.25" customHeight="1">
      <c r="B39" s="22" t="s">
        <v>76</v>
      </c>
      <c r="C39" s="25" t="s">
        <v>79</v>
      </c>
      <c r="D39" s="26">
        <v>26</v>
      </c>
      <c r="E39" s="28">
        <f>SUM(E40:E41)</f>
        <v>0</v>
      </c>
    </row>
    <row r="40" spans="2:5" ht="14.25" customHeight="1">
      <c r="B40" s="22" t="s">
        <v>77</v>
      </c>
      <c r="C40" s="25" t="s">
        <v>69</v>
      </c>
      <c r="D40" s="26">
        <v>27</v>
      </c>
      <c r="E40" s="27"/>
    </row>
    <row r="41" spans="2:5" ht="15" customHeight="1">
      <c r="B41" s="22" t="s">
        <v>78</v>
      </c>
      <c r="C41" s="25" t="s">
        <v>69</v>
      </c>
      <c r="D41" s="26">
        <v>28</v>
      </c>
      <c r="E41" s="27"/>
    </row>
    <row r="42" spans="2:5" ht="14.25" customHeight="1">
      <c r="B42" s="22" t="s">
        <v>56</v>
      </c>
      <c r="C42" s="25" t="s">
        <v>108</v>
      </c>
      <c r="D42" s="26">
        <v>29</v>
      </c>
      <c r="E42" s="28">
        <f>SUM(E43,E45)</f>
        <v>122843</v>
      </c>
    </row>
    <row r="43" spans="2:5" ht="14.25" customHeight="1">
      <c r="B43" s="22" t="s">
        <v>57</v>
      </c>
      <c r="C43" s="25" t="s">
        <v>88</v>
      </c>
      <c r="D43" s="26">
        <v>30</v>
      </c>
      <c r="E43" s="27">
        <f>SUM(E44)</f>
        <v>-15400</v>
      </c>
    </row>
    <row r="44" spans="2:5" ht="27.75" customHeight="1">
      <c r="B44" s="22" t="s">
        <v>58</v>
      </c>
      <c r="C44" s="25" t="s">
        <v>53</v>
      </c>
      <c r="D44" s="26">
        <v>31</v>
      </c>
      <c r="E44" s="27">
        <v>-15400</v>
      </c>
    </row>
    <row r="45" spans="2:5" ht="18" customHeight="1">
      <c r="B45" s="22" t="s">
        <v>87</v>
      </c>
      <c r="C45" s="25" t="s">
        <v>107</v>
      </c>
      <c r="D45" s="48">
        <v>32</v>
      </c>
      <c r="E45" s="28">
        <f>SUM(E47:E52)</f>
        <v>138243</v>
      </c>
    </row>
    <row r="46" spans="2:5" ht="15.75" customHeight="1" hidden="1">
      <c r="B46" s="22"/>
      <c r="C46" s="31"/>
      <c r="D46" s="48">
        <v>32</v>
      </c>
      <c r="E46" s="28"/>
    </row>
    <row r="47" spans="2:5" ht="27.75" customHeight="1">
      <c r="B47" s="22" t="s">
        <v>96</v>
      </c>
      <c r="C47" s="25" t="s">
        <v>91</v>
      </c>
      <c r="D47" s="48">
        <v>33</v>
      </c>
      <c r="E47" s="27">
        <v>19421</v>
      </c>
    </row>
    <row r="48" spans="2:5" ht="14.25" customHeight="1">
      <c r="B48" s="22" t="s">
        <v>97</v>
      </c>
      <c r="C48" s="25" t="s">
        <v>92</v>
      </c>
      <c r="D48" s="48">
        <v>34</v>
      </c>
      <c r="E48" s="27">
        <v>44657</v>
      </c>
    </row>
    <row r="49" spans="2:5" ht="22.5" customHeight="1">
      <c r="B49" s="22" t="s">
        <v>98</v>
      </c>
      <c r="C49" s="25" t="s">
        <v>93</v>
      </c>
      <c r="D49" s="48">
        <v>35</v>
      </c>
      <c r="E49" s="27">
        <v>20089</v>
      </c>
    </row>
    <row r="50" spans="2:5" ht="20.25" customHeight="1">
      <c r="B50" s="22" t="s">
        <v>99</v>
      </c>
      <c r="C50" s="25" t="s">
        <v>95</v>
      </c>
      <c r="D50" s="48">
        <v>36</v>
      </c>
      <c r="E50" s="27">
        <v>22277</v>
      </c>
    </row>
    <row r="51" spans="2:5" ht="24" customHeight="1">
      <c r="B51" s="22" t="s">
        <v>100</v>
      </c>
      <c r="C51" s="25" t="s">
        <v>94</v>
      </c>
      <c r="D51" s="26">
        <v>37</v>
      </c>
      <c r="E51" s="27">
        <v>23047</v>
      </c>
    </row>
    <row r="52" spans="2:5" ht="24" customHeight="1">
      <c r="B52" s="22" t="s">
        <v>105</v>
      </c>
      <c r="C52" s="25" t="s">
        <v>106</v>
      </c>
      <c r="D52" s="48">
        <v>38</v>
      </c>
      <c r="E52" s="27">
        <v>8752</v>
      </c>
    </row>
    <row r="53" spans="2:5" ht="15" customHeight="1">
      <c r="B53" s="22" t="s">
        <v>75</v>
      </c>
      <c r="C53" s="31" t="s">
        <v>112</v>
      </c>
      <c r="D53" s="26">
        <v>39</v>
      </c>
      <c r="E53" s="28">
        <f>SUM(E54,E56)</f>
        <v>0</v>
      </c>
    </row>
    <row r="54" spans="2:5" ht="13.5" customHeight="1">
      <c r="B54" s="22" t="s">
        <v>86</v>
      </c>
      <c r="C54" s="25" t="s">
        <v>101</v>
      </c>
      <c r="D54" s="26">
        <v>40</v>
      </c>
      <c r="E54" s="27">
        <f>SUM(E55)</f>
        <v>0</v>
      </c>
    </row>
    <row r="55" spans="2:5" ht="13.5" customHeight="1">
      <c r="B55" s="22" t="s">
        <v>70</v>
      </c>
      <c r="C55" s="25" t="s">
        <v>68</v>
      </c>
      <c r="D55" s="26">
        <v>41</v>
      </c>
      <c r="E55" s="27"/>
    </row>
    <row r="56" spans="2:5" ht="12.75" customHeight="1">
      <c r="B56" s="22" t="s">
        <v>71</v>
      </c>
      <c r="C56" s="25" t="s">
        <v>102</v>
      </c>
      <c r="D56" s="26">
        <v>42</v>
      </c>
      <c r="E56" s="27">
        <f>SUM(E57:E58)</f>
        <v>0</v>
      </c>
    </row>
    <row r="57" spans="2:5" ht="12" customHeight="1">
      <c r="B57" s="22" t="s">
        <v>72</v>
      </c>
      <c r="C57" s="25" t="s">
        <v>67</v>
      </c>
      <c r="D57" s="26">
        <v>43</v>
      </c>
      <c r="E57" s="27"/>
    </row>
    <row r="58" spans="2:5" ht="12.75" customHeight="1">
      <c r="B58" s="22" t="s">
        <v>73</v>
      </c>
      <c r="C58" s="25"/>
      <c r="D58" s="26">
        <v>44</v>
      </c>
      <c r="E58" s="27"/>
    </row>
    <row r="59" spans="2:5" ht="12.75" customHeight="1">
      <c r="B59" s="22" t="s">
        <v>74</v>
      </c>
      <c r="C59" s="25"/>
      <c r="D59" s="26">
        <v>45</v>
      </c>
      <c r="E59" s="27"/>
    </row>
    <row r="60" spans="2:5" ht="13.5" customHeight="1">
      <c r="B60" s="51" t="s">
        <v>16</v>
      </c>
      <c r="C60" s="23" t="s">
        <v>115</v>
      </c>
      <c r="D60" s="20">
        <v>46</v>
      </c>
      <c r="E60" s="30">
        <f>SUM(E62,E67,E72,E74)</f>
        <v>6450</v>
      </c>
    </row>
    <row r="61" spans="2:5" ht="12" customHeight="1">
      <c r="B61" s="22"/>
      <c r="C61" s="23"/>
      <c r="D61" s="20">
        <v>47</v>
      </c>
      <c r="E61" s="30"/>
    </row>
    <row r="62" spans="2:5" ht="12.75">
      <c r="B62" s="20" t="s">
        <v>16</v>
      </c>
      <c r="C62" s="21" t="s">
        <v>113</v>
      </c>
      <c r="D62" s="20">
        <v>48</v>
      </c>
      <c r="E62" s="28">
        <f>SUM(E63:E66)</f>
        <v>330</v>
      </c>
    </row>
    <row r="63" spans="2:5" ht="14.25" customHeight="1">
      <c r="B63" s="22"/>
      <c r="C63" s="25" t="s">
        <v>47</v>
      </c>
      <c r="D63" s="26">
        <v>49</v>
      </c>
      <c r="E63" s="27"/>
    </row>
    <row r="64" spans="2:5" ht="11.25" customHeight="1">
      <c r="B64" s="22" t="s">
        <v>28</v>
      </c>
      <c r="C64" s="25" t="s">
        <v>5</v>
      </c>
      <c r="D64" s="25">
        <v>50</v>
      </c>
      <c r="E64" s="27"/>
    </row>
    <row r="65" spans="2:5" ht="12" customHeight="1">
      <c r="B65" s="22" t="s">
        <v>29</v>
      </c>
      <c r="C65" s="25" t="s">
        <v>8</v>
      </c>
      <c r="D65" s="25">
        <v>51</v>
      </c>
      <c r="E65" s="27"/>
    </row>
    <row r="66" spans="2:5" ht="12" customHeight="1">
      <c r="B66" s="22" t="s">
        <v>49</v>
      </c>
      <c r="C66" s="34" t="s">
        <v>103</v>
      </c>
      <c r="D66" s="49">
        <v>52</v>
      </c>
      <c r="E66" s="27">
        <v>330</v>
      </c>
    </row>
    <row r="67" spans="2:5" ht="13.5" customHeight="1">
      <c r="B67" s="22" t="s">
        <v>50</v>
      </c>
      <c r="C67" s="21" t="s">
        <v>114</v>
      </c>
      <c r="D67" s="20">
        <v>53</v>
      </c>
      <c r="E67" s="28">
        <f>SUM(E68:E70)</f>
        <v>4350</v>
      </c>
    </row>
    <row r="68" spans="2:5" ht="12.75">
      <c r="B68" s="22"/>
      <c r="C68" s="24" t="s">
        <v>65</v>
      </c>
      <c r="D68" s="22">
        <v>54</v>
      </c>
      <c r="E68" s="27"/>
    </row>
    <row r="69" spans="2:5" ht="12.75">
      <c r="B69" s="22" t="s">
        <v>30</v>
      </c>
      <c r="C69" s="25" t="s">
        <v>66</v>
      </c>
      <c r="D69" s="26">
        <v>55</v>
      </c>
      <c r="E69" s="27">
        <v>4350</v>
      </c>
    </row>
    <row r="70" spans="2:5" ht="12.75">
      <c r="B70" s="22" t="s">
        <v>31</v>
      </c>
      <c r="C70" s="25" t="s">
        <v>4</v>
      </c>
      <c r="D70" s="26">
        <v>56</v>
      </c>
      <c r="E70" s="27"/>
    </row>
    <row r="71" spans="2:5" ht="12.75">
      <c r="B71" s="22" t="s">
        <v>32</v>
      </c>
      <c r="C71" s="31"/>
      <c r="D71" s="26">
        <v>57</v>
      </c>
      <c r="E71" s="28"/>
    </row>
    <row r="72" spans="2:5" ht="12.75">
      <c r="B72" s="22" t="s">
        <v>33</v>
      </c>
      <c r="C72" s="21" t="s">
        <v>38</v>
      </c>
      <c r="D72" s="32">
        <v>58</v>
      </c>
      <c r="E72" s="28">
        <v>1770</v>
      </c>
    </row>
    <row r="73" spans="2:5" ht="12.75">
      <c r="B73" s="22"/>
      <c r="C73" s="21"/>
      <c r="D73" s="26">
        <v>59</v>
      </c>
      <c r="E73" s="28"/>
    </row>
    <row r="74" spans="2:5" ht="12.75" customHeight="1">
      <c r="B74" s="33" t="s">
        <v>34</v>
      </c>
      <c r="C74" s="21" t="s">
        <v>40</v>
      </c>
      <c r="D74" s="32">
        <v>60</v>
      </c>
      <c r="E74" s="21">
        <v>0</v>
      </c>
    </row>
    <row r="75" spans="2:5" ht="11.25" customHeight="1">
      <c r="B75" s="22"/>
      <c r="C75" s="21"/>
      <c r="D75" s="26">
        <v>61</v>
      </c>
      <c r="E75" s="21"/>
    </row>
    <row r="76" spans="2:5" ht="15.75" customHeight="1">
      <c r="B76" s="51" t="s">
        <v>17</v>
      </c>
      <c r="C76" s="23" t="s">
        <v>116</v>
      </c>
      <c r="D76" s="32">
        <v>62</v>
      </c>
      <c r="E76" s="30">
        <f>SUM(E77:E78)</f>
        <v>0</v>
      </c>
    </row>
    <row r="77" spans="2:5" ht="12.75" customHeight="1">
      <c r="B77" s="22"/>
      <c r="C77" s="24" t="s">
        <v>44</v>
      </c>
      <c r="D77" s="26">
        <v>63</v>
      </c>
      <c r="E77" s="24"/>
    </row>
    <row r="78" spans="2:5" ht="12.75" customHeight="1">
      <c r="B78" s="20" t="s">
        <v>17</v>
      </c>
      <c r="C78" s="24" t="s">
        <v>51</v>
      </c>
      <c r="D78" s="26">
        <v>64</v>
      </c>
      <c r="E78" s="27"/>
    </row>
    <row r="79" spans="2:5" ht="12" customHeight="1" thickBot="1">
      <c r="B79" s="33" t="s">
        <v>42</v>
      </c>
      <c r="C79" s="36"/>
      <c r="D79" s="37">
        <v>65</v>
      </c>
      <c r="E79" s="38"/>
    </row>
    <row r="80" spans="2:5" ht="16.5" thickBot="1">
      <c r="B80" s="22" t="s">
        <v>43</v>
      </c>
      <c r="C80" s="42" t="s">
        <v>117</v>
      </c>
      <c r="D80" s="43">
        <v>66</v>
      </c>
      <c r="E80" s="44">
        <f>SUM(E14,E30,E60)</f>
        <v>370493</v>
      </c>
    </row>
    <row r="81" spans="2:5" ht="12.75" customHeight="1" thickBot="1">
      <c r="B81" s="35"/>
      <c r="C81" s="45"/>
      <c r="D81" s="46">
        <v>67</v>
      </c>
      <c r="E81" s="47"/>
    </row>
    <row r="82" spans="2:5" ht="15.75">
      <c r="B82" s="50"/>
      <c r="C82" s="40"/>
      <c r="D82" s="41"/>
      <c r="E82" s="39"/>
    </row>
    <row r="83" spans="2:5" ht="15.75">
      <c r="B83" s="39"/>
      <c r="C83" s="40"/>
      <c r="D83" s="41"/>
      <c r="E83" s="39"/>
    </row>
    <row r="84" spans="2:5" ht="15.75">
      <c r="B84" s="39"/>
      <c r="C84" s="40"/>
      <c r="D84" s="41"/>
      <c r="E84" s="39"/>
    </row>
    <row r="85" spans="2:5" ht="15.75">
      <c r="B85" s="39"/>
      <c r="C85" s="40"/>
      <c r="D85" s="41"/>
      <c r="E85" s="39"/>
    </row>
    <row r="86" spans="2:5" ht="15.75">
      <c r="B86" s="39"/>
      <c r="C86" s="40"/>
      <c r="D86" s="41"/>
      <c r="E86" s="39"/>
    </row>
    <row r="87" spans="2:5" ht="15.75">
      <c r="B87" s="39"/>
      <c r="C87" s="40"/>
      <c r="D87" s="41"/>
      <c r="E87" s="39"/>
    </row>
    <row r="88" spans="2:5" ht="15.75">
      <c r="B88" s="39"/>
      <c r="C88" s="40"/>
      <c r="D88" s="41"/>
      <c r="E88" s="39"/>
    </row>
    <row r="89" spans="2:5" ht="15.75">
      <c r="B89" s="39"/>
      <c r="C89" s="40"/>
      <c r="D89" s="41"/>
      <c r="E89" s="39"/>
    </row>
    <row r="90" spans="2:5" ht="15.75">
      <c r="B90" s="39"/>
      <c r="C90" s="40"/>
      <c r="D90" s="41"/>
      <c r="E90" s="39"/>
    </row>
    <row r="91" spans="2:5" ht="15.75">
      <c r="B91" s="39"/>
      <c r="C91" s="40"/>
      <c r="D91" s="41"/>
      <c r="E91" s="39"/>
    </row>
    <row r="92" spans="2:5" ht="15.75">
      <c r="B92" s="39"/>
      <c r="C92" s="40"/>
      <c r="D92" s="41"/>
      <c r="E92" s="39"/>
    </row>
    <row r="93" spans="2:5" ht="15.75">
      <c r="B93" s="39"/>
      <c r="C93" s="40"/>
      <c r="D93" s="41"/>
      <c r="E93" s="39"/>
    </row>
    <row r="94" ht="15.75">
      <c r="B94" s="39"/>
    </row>
    <row r="95" ht="15.75">
      <c r="B95" s="39"/>
    </row>
  </sheetData>
  <sheetProtection/>
  <printOptions/>
  <pageMargins left="0.75" right="0.75" top="1" bottom="1" header="0.5" footer="0.5"/>
  <pageSetup horizontalDpi="240" verticalDpi="24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Rūta</dc:creator>
  <cp:keywords/>
  <dc:description/>
  <cp:lastModifiedBy>Comp</cp:lastModifiedBy>
  <cp:lastPrinted>2018-10-22T07:45:35Z</cp:lastPrinted>
  <dcterms:created xsi:type="dcterms:W3CDTF">2006-01-29T16:10:21Z</dcterms:created>
  <dcterms:modified xsi:type="dcterms:W3CDTF">2018-11-05T09:08:55Z</dcterms:modified>
  <cp:category/>
  <cp:version/>
  <cp:contentType/>
  <cp:contentStatus/>
</cp:coreProperties>
</file>