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195" windowHeight="12525" activeTab="1"/>
  </bookViews>
  <sheets>
    <sheet name="mažėjančiai" sheetId="3" r:id="rId1"/>
    <sheet name="Analizė 2018 m" sheetId="1" r:id="rId2"/>
    <sheet name="Lengvatos" sheetId="2" r:id="rId3"/>
  </sheets>
  <calcPr calcId="114210"/>
</workbook>
</file>

<file path=xl/calcChain.xml><?xml version="1.0" encoding="utf-8"?>
<calcChain xmlns="http://schemas.openxmlformats.org/spreadsheetml/2006/main">
  <c r="Q93" i="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Q3"/>
  <c r="I3"/>
  <c r="AB1" i="1"/>
  <c r="Z3"/>
  <c r="AA3"/>
  <c r="J3"/>
  <c r="K3"/>
  <c r="N3"/>
  <c r="O3"/>
  <c r="R3"/>
  <c r="S3"/>
  <c r="V3"/>
  <c r="W3"/>
  <c r="X3"/>
  <c r="H3"/>
  <c r="L3"/>
  <c r="P3"/>
  <c r="T3"/>
  <c r="AB3"/>
  <c r="Y3"/>
  <c r="U3"/>
  <c r="Q3"/>
  <c r="M3"/>
  <c r="I3"/>
  <c r="G3"/>
  <c r="F3"/>
  <c r="E3"/>
  <c r="D3"/>
  <c r="F3" i="3"/>
  <c r="G3"/>
  <c r="H3"/>
  <c r="E3"/>
  <c r="P3"/>
  <c r="O3"/>
  <c r="N3"/>
  <c r="M3"/>
  <c r="J1" i="2"/>
  <c r="I1"/>
  <c r="H1"/>
  <c r="F1"/>
  <c r="C1"/>
  <c r="F4"/>
  <c r="F5"/>
  <c r="F6"/>
  <c r="F15"/>
  <c r="F14"/>
  <c r="F13"/>
  <c r="F12"/>
  <c r="F11"/>
  <c r="F10"/>
  <c r="F9"/>
  <c r="F8"/>
  <c r="F7"/>
  <c r="E1"/>
  <c r="D1"/>
</calcChain>
</file>

<file path=xl/sharedStrings.xml><?xml version="1.0" encoding="utf-8"?>
<sst xmlns="http://schemas.openxmlformats.org/spreadsheetml/2006/main" count="625" uniqueCount="139">
  <si>
    <t>plung 56</t>
  </si>
  <si>
    <t>01-04mėn</t>
  </si>
  <si>
    <t>04 ir 08 mėn.</t>
  </si>
  <si>
    <t>Riet 5;K Rūd 12</t>
  </si>
  <si>
    <t>Patvirtinti lengvatų proc.</t>
  </si>
  <si>
    <t>Eil. Nr.</t>
  </si>
  <si>
    <t>proc. Lietuvoje</t>
  </si>
  <si>
    <t>paslaugos</t>
  </si>
  <si>
    <t>Pagėgių sav.</t>
  </si>
  <si>
    <t>prekyba</t>
  </si>
  <si>
    <t>gamyba</t>
  </si>
  <si>
    <t>Suma:</t>
  </si>
  <si>
    <t>Medienos ruoša, malkų gamyba, medienos ruošos paslaugų veikla, įskaitant rąstų vežimą miške</t>
  </si>
  <si>
    <t>Prekyba tik ne maisto produktais</t>
  </si>
  <si>
    <t>Prekyba</t>
  </si>
  <si>
    <t>Asmeninių ir namų ūkio reikmenų, išskyrus audiovizualinius kūrinius ir garso įrašus, nuoma</t>
  </si>
  <si>
    <t>Kompiuteriniai žaidimai (už kiekvieną komplektą)</t>
  </si>
  <si>
    <t>Batų valymas</t>
  </si>
  <si>
    <t>Mokamų tualetų ir svėrimo paslaugos</t>
  </si>
  <si>
    <t>Apgyvendinimo paslaugų (kaimo turizmo paslaugos) teikimas</t>
  </si>
  <si>
    <t>Tekstilės pluoštų paruošimas ir verpimas</t>
  </si>
  <si>
    <t>Gatavų tekstilės gaminių gamyba</t>
  </si>
  <si>
    <t>Drabužių siuvimas, taisymas</t>
  </si>
  <si>
    <t>Lagaminų, rankinių ir panašių reikmenų, balno reikmenų ir pakinktų gamyba, taisymas</t>
  </si>
  <si>
    <t>Avalynės taisymas</t>
  </si>
  <si>
    <t>Statybinių dailidžių ir stalių dirbinių, medinės taros, kitų medienos gaminių, čiužinių gamyba, remontas</t>
  </si>
  <si>
    <t>Dirbinių iš kamštienos, šiaudų, pynimo medžiagų gamyba, vainikų, krepšelių, puokščių, šluotų, šepečių ir kita niekur kitur nepriskirta gamyba (išskyrus apsauginės saugos įrangos gamybą)</t>
  </si>
  <si>
    <t>Keraminių buities ir puošybos gaminių bei dirbinių gamyba</t>
  </si>
  <si>
    <t>Betono, gipso ir cemento gaminių bei dirbinių gamyba ir pastatymas, akmens pjaustymas, formavimas ir apdaila, įskaitant įrašų iškalimą (išpjovimą) paminkliniuose akmenyse</t>
  </si>
  <si>
    <t>Statybinių stalių ir dailidžių metalo dirbinių gamyba, įrankių, spynų ir vyrių gamyba, montavimas</t>
  </si>
  <si>
    <t>Žemės ir miškų ūkio traktorių ir kitų žemės ir miškų ūkio mašinų remontas</t>
  </si>
  <si>
    <t>Asmeninių ir namų ūkio reikmenų taisymas</t>
  </si>
  <si>
    <t>Elektrinių buities reikmenų taisymas</t>
  </si>
  <si>
    <t>Dirbinių iš gintaro ir jo pakaitalų gamyba</t>
  </si>
  <si>
    <t>Žvejybos reikmenų gamyba, trūklių lervų gaudymas</t>
  </si>
  <si>
    <t>Žvakių ir kitų liejinių iš vaško gamyba</t>
  </si>
  <si>
    <t>Fotografavimo veikla (išskyrus fotoreporterių veiklą)</t>
  </si>
  <si>
    <t>Knygų įrišimas, apdaila</t>
  </si>
  <si>
    <t>Kirpyklų, kosmetikos kabinetų ir salonų, soliariumų veikla</t>
  </si>
  <si>
    <t>Muzikantų paslaugos (išskyrus koncertinę veiklą)</t>
  </si>
  <si>
    <t>Poilsio parkų ir paplūdimių veikla, poilsinių transporto priemonių, turistinės stovyklos paslaugų teikimas ir laisvalaikio ir pramogų įrangos, kaip integruotos pramogų paslaugų dalies, trumpalaikė nuoma</t>
  </si>
  <si>
    <t>Namų ūkio veikla (šeimininkavimas pobūviuose, butų tvarkymas, baldų ir kilimų valymas, vaikų priežiūra, daržų priežiūra, apželdinimas, malkų skaldymas, šiukšlių surinkimas)</t>
  </si>
  <si>
    <t>Įrankių galandimas</t>
  </si>
  <si>
    <t>Elektros variklių, generatorių, transformatorių remontas</t>
  </si>
  <si>
    <t>Kapaviečių priežiūra ir duobkasių paslaugos</t>
  </si>
  <si>
    <t>Krosnių, kaminų ir židinių valymas</t>
  </si>
  <si>
    <t>Meno kūrinių restauravimas</t>
  </si>
  <si>
    <t>Stiklo išpjovimas</t>
  </si>
  <si>
    <t>Įvairių tipų laikrodžių ir juvelyrinių dirbinių taisymas</t>
  </si>
  <si>
    <t>Dviračių remontas</t>
  </si>
  <si>
    <t>Apgyvendinimo paslaugų (nakvynės ir pusryčių paslaugos) teikimas</t>
  </si>
  <si>
    <t>Šviežių ir ilgai išsilaikančių konditerijos kepinių ir pyragaičių gamyba, džiūvėsių ir sausainių gamyba</t>
  </si>
  <si>
    <t>Kailių išdirbimas ir dažymas, kailinių gaminių ir dirbinių gamyba</t>
  </si>
  <si>
    <t>Megztų (trikotažinių) ir nertų medžiagų gamyba, megztų (trikotažinių) ir nertų gaminių bei dirbinių gamyba</t>
  </si>
  <si>
    <t>Avalynės gamyba</t>
  </si>
  <si>
    <t>Baldų gamyba</t>
  </si>
  <si>
    <t>Variklinių transporto priemonių techninė priežiūra ir remontas</t>
  </si>
  <si>
    <t>Gyvenamosios paskirties patalpų nuoma, neteikiant apgyvendinimo paslaugų (kaimo turizmo paslaugos arba nakvynės ir pusryčių paslaugos)</t>
  </si>
  <si>
    <t>Žuvų, mėsos ir jų gaminių rūkymas</t>
  </si>
  <si>
    <t>Vaisių, uogų ir daržovių sulčių gamyba</t>
  </si>
  <si>
    <t>Grūdų malimas</t>
  </si>
  <si>
    <t>Raštinės mašinų, buhalterinių mašinų, kompiuterių ir elektroninės aparatūros priežiūra ir remontas</t>
  </si>
  <si>
    <t>Vertimo veikla (įskaitant nedidelės apimties spausdinimą)</t>
  </si>
  <si>
    <t>Juvelyrinių papuošalų gamyba ir taisymas</t>
  </si>
  <si>
    <t>Dirbtinės bižuterijos gamyba</t>
  </si>
  <si>
    <t>Filmavimas pramoginiuose renginiuose (išskyrus reportažų, informacinių laidų rengimą ir kitą žurnalistinio ar tiriamojo pobūdžio veiklą)</t>
  </si>
  <si>
    <t>Elektros sistemų įrengimas pastatuose bei elektros įtaisų įrengimas ir remontas</t>
  </si>
  <si>
    <t>Taikomosios dailės ir vaizduojamojo meno dirbinių gamyba</t>
  </si>
  <si>
    <t>Audiovizualinių kūrinių ir (arba) fonogramų bet kokiose laikmenose platinimas (prekyba ir (arba) nuoma)</t>
  </si>
  <si>
    <t>Dovanų pakavimas</t>
  </si>
  <si>
    <t>Muzikos instrumentų taisymas</t>
  </si>
  <si>
    <t>Vonių restauravimas</t>
  </si>
  <si>
    <t>Siuvinėtų dirbinių gamyba ir taisymas</t>
  </si>
  <si>
    <t>Naminių gyvūnėlių kirpimas</t>
  </si>
  <si>
    <t>Gyvulių traukiamų transporto priemonių, valčių, laivelių (kanojų, baidarių, eldijų), plaustų gamyba</t>
  </si>
  <si>
    <t>Trenerių veikla, jei asmuo nėra sudaręs sporto veiklos sutarties (kontrakto)</t>
  </si>
  <si>
    <t>Veislinių naminių gyvūnėlių auginimas</t>
  </si>
  <si>
    <t>Knygų, žurnalų ir laikraščių nuoma</t>
  </si>
  <si>
    <t>Kilimų ir kiliminių gaminių taisymas</t>
  </si>
  <si>
    <t>Diskotekos vedėjo veikla</t>
  </si>
  <si>
    <t>Turistų gidų veikla</t>
  </si>
  <si>
    <t>Gyvulių traukiamų transporto priemonių, valčių, laivelių (kanojų, baidarių, eldijų), plaustų remontas</t>
  </si>
  <si>
    <t>Statybinės miško medžiagos auginimas (sodinimas, persodinimas, atsodinimas, retinimas)</t>
  </si>
  <si>
    <t>Miško daigynų veikla</t>
  </si>
  <si>
    <t>Medalių, medalionų gamyba</t>
  </si>
  <si>
    <t>Medvilninių ir lininių audinių audimas</t>
  </si>
  <si>
    <t>Kopijavimo, šviesoraščio, teksto dauginimo veikla</t>
  </si>
  <si>
    <t>Astrologijos veikla</t>
  </si>
  <si>
    <t>Laiptinių valymas</t>
  </si>
  <si>
    <t>Valčių nuoma</t>
  </si>
  <si>
    <t>Dviračių nuoma</t>
  </si>
  <si>
    <t>Tekstilės, juvelyrinių dirbinių, drabužių, avalynės nuoma</t>
  </si>
  <si>
    <t>Langų valymas</t>
  </si>
  <si>
    <t>Gelbėtojų veikla</t>
  </si>
  <si>
    <t>Ateinančių auklių, neįgalių ir kitų asmenų priežiūros veikla</t>
  </si>
  <si>
    <t>Kalvių (arklių kaustytojų) veikla</t>
  </si>
  <si>
    <t>Statybos baigimo apdailos ir valymo darbai</t>
  </si>
  <si>
    <t>Specialieji statybos darbai (statybvietės paruošimas, stogų dengimas, pamatų klojimas, mūrijimo, betonavimo, hidroizoliaciniai darbai, pastolių ir darbo platformų statymas ir ardymas, dūmtraukių įrengimas)</t>
  </si>
  <si>
    <t>Kvalifikacijos tobulinimo ir papildomo mokymo veikla</t>
  </si>
  <si>
    <t>Vandentiekio, šildymo ir oro kondicionavimo sistemų įrengimas (išskyrus krosnių, aušinimo bokštų, dujų įrangos ir garo vamzdynų įrengimą)</t>
  </si>
  <si>
    <t>Aplinkos tvarkymas, gatvių valymas, sniego ir ledo šalinimas</t>
  </si>
  <si>
    <t>Gyventojas, sulaukęs senatvės pensijos amžiaus.</t>
  </si>
  <si>
    <t>Bedarbis, įregistruotas darbo biržoje.</t>
  </si>
  <si>
    <t>Tėvas (motina, įtėvis, įmotė), auginantis tris ir daugiau vaikų (įvaikių) iki 18 metų ir (arba) vyresnių, jeigu jie: mokosi bendrojo ugdymo mokyklose, įgyja pirminį profesinį mokymą ir (arba) studijuoja nuolatine studijų forma ar dieninėse studijose.</t>
  </si>
  <si>
    <t>Tėvas (motina, įtėvis, įmotė) vienas auginantis vaiką (įvaikį) iki 18 metų arba vyresnį, jeigu jis: mokosi bendrojo ugdymo mokykloje, įgyja pirminį profesinį mokymą ir (arba) studijuoja nuolatine studijų forma ar dieninėse studijose.</t>
  </si>
  <si>
    <t>Tėvas (motina, įtėvis, įmotė) auginantis neįgalų vaiką (įvaikį) iki 18 metų arba vyresnį neįgalų vaiką (įvaikį), kuriam nustatytas specialusis nuolatinės slaugos poreikis.</t>
  </si>
  <si>
    <t>Mokinys arba studentas, kuris: mokosi bendrojo ugdymo mokykloje, įgyja pirminį profesinį mokymą ir (arba) studijuoja nuolatine studijų forma ar dieninėse studijose.</t>
  </si>
  <si>
    <t>Asmuo, turintis tradicinio amatininko statusą, kai įsigyja verslo liudijimą savo tradiciniam amatui.</t>
  </si>
  <si>
    <t>Dirbantis (tarnaujantis) asmuo, individualios įmonės savininkas arba ūkinės bendrijos tikrasis narys, gaunantis su darbo santykiais ar jų esmę atitinkančiais santykiais susijusių pajamų.</t>
  </si>
  <si>
    <t>Neįgalus asmuo, kuriam nustatytas: 0 - 25 procentų darbingumo lygis (nedarbingas asmuo), sunkus neįgalumo lygis arba didelių specialiųjų poreikių lygis, kai šis asmuo yra sulaukęs senatvės pensijos amžiaus.</t>
  </si>
  <si>
    <t>Neįgalus asmuo, kuriam nustatytas: 30 - 40 procentų darbingumo lygis (iš dalies darbingas asmuo), vidutinis neįgalumo lygis arba vidutinių specialiųjų poreikių lygis, kai šis asmuo sulaukęs senatvės pensijos amžiaus.</t>
  </si>
  <si>
    <t>Neįgalus asmuo, kuriam nustatytas: 45 - 55 procentų darbingumo lygis (iš dalies darbingas asmuo), lengvas neįgalumo lygis arba nedidelių specialiųjų poreikių lygis, kai šis asmuo sulaukęs senatvės pensijos amžiaus.</t>
  </si>
  <si>
    <t>Lengvatos pavadinimas</t>
  </si>
  <si>
    <t>Gyventojų su lengvatomis skaičius</t>
  </si>
  <si>
    <t>Mokėtina suma (Eur)</t>
  </si>
  <si>
    <t>Lengvatų suma (Eur)</t>
  </si>
  <si>
    <t>Lengvatos kodas</t>
  </si>
  <si>
    <t>Veiklos rūšies kodas</t>
  </si>
  <si>
    <t>Veiklos rūšies pavadinimas</t>
  </si>
  <si>
    <t>Veiklos grupė</t>
  </si>
  <si>
    <t>Gyventojų skaičius</t>
  </si>
  <si>
    <t xml:space="preserve">    </t>
  </si>
  <si>
    <t xml:space="preserve">      </t>
  </si>
  <si>
    <t xml:space="preserve">Bedarbis,  kuriam suteiktas ilgalaikio bedarbio statusas.                                                                                                                                                                                                </t>
  </si>
  <si>
    <t xml:space="preserve">       </t>
  </si>
  <si>
    <t>2018 metų duomenys</t>
  </si>
  <si>
    <t xml:space="preserve">     </t>
  </si>
  <si>
    <t>Visoje Lietuvoje</t>
  </si>
  <si>
    <t>Visoje LR , išskyrus miestus</t>
  </si>
  <si>
    <t>Pagėgių sav. (savoje)</t>
  </si>
  <si>
    <t>Pagėgių sav. (svetimoje)</t>
  </si>
  <si>
    <t>Iš viso</t>
  </si>
  <si>
    <t xml:space="preserve">Iš viso </t>
  </si>
  <si>
    <t>Gyventojų su lengv. sk.</t>
  </si>
  <si>
    <t>Gyventojų sk.</t>
  </si>
  <si>
    <t xml:space="preserve">Visoje LR </t>
  </si>
  <si>
    <t>FIKSUOTO PAJAMŲ MOKESČIO, MOKAMO UŽ PAJAMAS, GAUTAS IŠ VEIKLOS, KURIA VERČIAMASI TURINT VERSLO LIUDIJIMUS, ANAZIZĖ</t>
  </si>
  <si>
    <t>Pastabos</t>
  </si>
  <si>
    <t>Jon.12,kt 0;1</t>
  </si>
</sst>
</file>

<file path=xl/styles.xml><?xml version="1.0" encoding="utf-8"?>
<styleSheet xmlns="http://schemas.openxmlformats.org/spreadsheetml/2006/main">
  <numFmts count="2">
    <numFmt numFmtId="43" formatCode="_-* #,##0.00\ _L_t_-;\-* #,##0.00\ _L_t_-;_-* &quot;-&quot;??\ _L_t_-;_-@_-"/>
    <numFmt numFmtId="164" formatCode="_-* #,##0.00\ _€_-;\-* #,##0.00\ _€_-;_-* &quot;-&quot;??\ _€_-;_-@_-"/>
  </numFmts>
  <fonts count="34">
    <font>
      <sz val="10"/>
      <name val="Arial"/>
      <charset val="186"/>
    </font>
    <font>
      <sz val="10"/>
      <name val="Arial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0"/>
      <name val="Arial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8"/>
      <name val="Arial"/>
      <family val="2"/>
      <charset val="186"/>
    </font>
    <font>
      <sz val="8"/>
      <name val="Arial"/>
      <charset val="186"/>
    </font>
    <font>
      <b/>
      <sz val="8"/>
      <name val="Arial"/>
      <charset val="186"/>
    </font>
    <font>
      <i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i/>
      <sz val="10"/>
      <color indexed="10"/>
      <name val="Times New Roman"/>
      <family val="1"/>
      <charset val="186"/>
    </font>
    <font>
      <i/>
      <sz val="10"/>
      <color indexed="63"/>
      <name val="Times New Roman"/>
      <family val="1"/>
      <charset val="186"/>
    </font>
    <font>
      <b/>
      <sz val="10"/>
      <color indexed="10"/>
      <name val="Arial"/>
      <family val="2"/>
      <charset val="186"/>
    </font>
    <font>
      <b/>
      <sz val="10"/>
      <name val="Arial"/>
      <charset val="186"/>
    </font>
    <font>
      <b/>
      <i/>
      <sz val="10"/>
      <color indexed="9"/>
      <name val="Times New Roman"/>
      <family val="1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i/>
      <sz val="9"/>
      <name val="Arial"/>
      <family val="2"/>
      <charset val="18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3" borderId="7" applyNumberFormat="0" applyFont="0" applyAlignment="0" applyProtection="0"/>
    <xf numFmtId="0" fontId="17" fillId="20" borderId="8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75">
    <xf numFmtId="0" fontId="0" fillId="0" borderId="0" xfId="0"/>
    <xf numFmtId="0" fontId="0" fillId="0" borderId="10" xfId="0" applyFill="1" applyBorder="1"/>
    <xf numFmtId="3" fontId="24" fillId="0" borderId="10" xfId="0" applyNumberFormat="1" applyFont="1" applyFill="1" applyBorder="1" applyAlignment="1">
      <alignment wrapText="1"/>
    </xf>
    <xf numFmtId="3" fontId="24" fillId="0" borderId="10" xfId="53" applyNumberFormat="1" applyFont="1" applyFill="1" applyBorder="1" applyAlignment="1">
      <alignment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/>
    <xf numFmtId="0" fontId="26" fillId="0" borderId="10" xfId="0" applyFont="1" applyFill="1" applyBorder="1"/>
    <xf numFmtId="0" fontId="25" fillId="0" borderId="10" xfId="0" applyFont="1" applyFill="1" applyBorder="1"/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0" fontId="27" fillId="0" borderId="10" xfId="71" applyNumberFormat="1" applyFont="1" applyFill="1" applyBorder="1" applyAlignment="1" applyProtection="1">
      <alignment horizontal="right" vertical="center" wrapText="1"/>
    </xf>
    <xf numFmtId="0" fontId="24" fillId="0" borderId="10" xfId="66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10" xfId="0" applyFont="1" applyFill="1" applyBorder="1" applyAlignment="1">
      <alignment wrapText="1"/>
    </xf>
    <xf numFmtId="3" fontId="23" fillId="0" borderId="10" xfId="0" applyNumberFormat="1" applyFont="1" applyFill="1" applyBorder="1" applyAlignment="1">
      <alignment wrapText="1"/>
    </xf>
    <xf numFmtId="3" fontId="28" fillId="0" borderId="10" xfId="0" applyNumberFormat="1" applyFont="1" applyFill="1" applyBorder="1" applyAlignment="1">
      <alignment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/>
    <xf numFmtId="3" fontId="22" fillId="0" borderId="10" xfId="0" applyNumberFormat="1" applyFont="1" applyFill="1" applyBorder="1" applyAlignment="1"/>
    <xf numFmtId="0" fontId="0" fillId="0" borderId="0" xfId="0" applyFill="1"/>
    <xf numFmtId="0" fontId="22" fillId="0" borderId="0" xfId="0" applyFont="1" applyFill="1"/>
    <xf numFmtId="0" fontId="28" fillId="0" borderId="10" xfId="0" applyFont="1" applyFill="1" applyBorder="1"/>
    <xf numFmtId="0" fontId="28" fillId="0" borderId="10" xfId="0" applyFont="1" applyFill="1" applyBorder="1" applyAlignment="1">
      <alignment horizontal="right"/>
    </xf>
    <xf numFmtId="3" fontId="28" fillId="0" borderId="10" xfId="0" applyNumberFormat="1" applyFont="1" applyFill="1" applyBorder="1"/>
    <xf numFmtId="0" fontId="28" fillId="0" borderId="0" xfId="0" applyFont="1" applyFill="1"/>
    <xf numFmtId="0" fontId="21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3" fontId="23" fillId="0" borderId="10" xfId="53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2" xfId="0" applyFont="1" applyFill="1" applyBorder="1"/>
    <xf numFmtId="0" fontId="22" fillId="0" borderId="13" xfId="0" applyFont="1" applyFill="1" applyBorder="1"/>
    <xf numFmtId="3" fontId="0" fillId="0" borderId="10" xfId="0" applyNumberFormat="1" applyFill="1" applyBorder="1"/>
    <xf numFmtId="0" fontId="22" fillId="0" borderId="14" xfId="0" applyFont="1" applyFill="1" applyBorder="1"/>
    <xf numFmtId="3" fontId="31" fillId="0" borderId="10" xfId="0" applyNumberFormat="1" applyFont="1" applyBorder="1"/>
    <xf numFmtId="0" fontId="32" fillId="0" borderId="10" xfId="0" applyFont="1" applyBorder="1"/>
    <xf numFmtId="0" fontId="32" fillId="0" borderId="0" xfId="0" applyFont="1"/>
    <xf numFmtId="0" fontId="31" fillId="0" borderId="10" xfId="0" applyFont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31" fillId="24" borderId="10" xfId="0" applyFont="1" applyFill="1" applyBorder="1" applyAlignment="1">
      <alignment horizontal="center" wrapText="1"/>
    </xf>
    <xf numFmtId="3" fontId="31" fillId="25" borderId="10" xfId="0" applyNumberFormat="1" applyFont="1" applyFill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1" fillId="0" borderId="10" xfId="0" applyFont="1" applyBorder="1"/>
    <xf numFmtId="0" fontId="31" fillId="0" borderId="10" xfId="0" applyFont="1" applyBorder="1" applyAlignment="1">
      <alignment wrapText="1"/>
    </xf>
    <xf numFmtId="2" fontId="31" fillId="0" borderId="10" xfId="0" applyNumberFormat="1" applyFont="1" applyBorder="1"/>
    <xf numFmtId="0" fontId="32" fillId="24" borderId="10" xfId="0" applyFont="1" applyFill="1" applyBorder="1"/>
    <xf numFmtId="0" fontId="32" fillId="0" borderId="10" xfId="0" applyFont="1" applyFill="1" applyBorder="1"/>
    <xf numFmtId="0" fontId="33" fillId="0" borderId="10" xfId="0" applyFont="1" applyBorder="1"/>
    <xf numFmtId="0" fontId="33" fillId="0" borderId="10" xfId="0" applyFont="1" applyBorder="1" applyAlignment="1">
      <alignment wrapText="1"/>
    </xf>
    <xf numFmtId="3" fontId="33" fillId="0" borderId="10" xfId="0" applyNumberFormat="1" applyFont="1" applyBorder="1"/>
    <xf numFmtId="2" fontId="33" fillId="0" borderId="10" xfId="0" applyNumberFormat="1" applyFont="1" applyBorder="1"/>
    <xf numFmtId="0" fontId="33" fillId="24" borderId="10" xfId="0" applyFont="1" applyFill="1" applyBorder="1"/>
    <xf numFmtId="0" fontId="33" fillId="0" borderId="10" xfId="0" applyFont="1" applyFill="1" applyBorder="1"/>
    <xf numFmtId="0" fontId="33" fillId="0" borderId="0" xfId="0" applyFont="1"/>
    <xf numFmtId="0" fontId="32" fillId="0" borderId="10" xfId="0" applyFont="1" applyBorder="1" applyAlignment="1">
      <alignment wrapText="1"/>
    </xf>
    <xf numFmtId="3" fontId="32" fillId="0" borderId="10" xfId="0" applyNumberFormat="1" applyFont="1" applyBorder="1"/>
    <xf numFmtId="2" fontId="32" fillId="0" borderId="10" xfId="0" applyNumberFormat="1" applyFont="1" applyBorder="1"/>
    <xf numFmtId="0" fontId="32" fillId="0" borderId="10" xfId="0" applyFont="1" applyFill="1" applyBorder="1" applyAlignment="1">
      <alignment wrapText="1"/>
    </xf>
    <xf numFmtId="0" fontId="32" fillId="25" borderId="10" xfId="0" applyFont="1" applyFill="1" applyBorder="1"/>
    <xf numFmtId="0" fontId="32" fillId="0" borderId="0" xfId="0" applyFont="1" applyAlignment="1">
      <alignment wrapText="1"/>
    </xf>
    <xf numFmtId="2" fontId="32" fillId="0" borderId="0" xfId="0" applyNumberFormat="1" applyFont="1"/>
    <xf numFmtId="0" fontId="26" fillId="25" borderId="10" xfId="66" applyFont="1" applyFill="1" applyBorder="1" applyAlignment="1">
      <alignment vertical="center"/>
    </xf>
    <xf numFmtId="0" fontId="26" fillId="25" borderId="10" xfId="0" applyFont="1" applyFill="1" applyBorder="1" applyAlignment="1">
      <alignment vertical="center"/>
    </xf>
    <xf numFmtId="0" fontId="26" fillId="25" borderId="10" xfId="71" applyNumberFormat="1" applyFont="1" applyFill="1" applyBorder="1" applyAlignment="1" applyProtection="1">
      <alignment horizontal="right" vertical="center" wrapText="1"/>
    </xf>
    <xf numFmtId="0" fontId="26" fillId="25" borderId="10" xfId="0" applyFont="1" applyFill="1" applyBorder="1"/>
    <xf numFmtId="0" fontId="24" fillId="0" borderId="15" xfId="0" applyFont="1" applyFill="1" applyBorder="1" applyAlignment="1">
      <alignment vertical="center"/>
    </xf>
    <xf numFmtId="3" fontId="24" fillId="0" borderId="12" xfId="53" applyNumberFormat="1" applyFont="1" applyFill="1" applyBorder="1" applyAlignment="1">
      <alignment wrapText="1"/>
    </xf>
    <xf numFmtId="0" fontId="24" fillId="0" borderId="16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4" fillId="0" borderId="16" xfId="66" applyFont="1" applyFill="1" applyBorder="1" applyAlignment="1">
      <alignment vertical="center"/>
    </xf>
    <xf numFmtId="0" fontId="24" fillId="0" borderId="14" xfId="66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7" fillId="0" borderId="16" xfId="71" applyNumberFormat="1" applyFont="1" applyFill="1" applyBorder="1" applyAlignment="1" applyProtection="1">
      <alignment horizontal="right" vertical="center" wrapText="1"/>
    </xf>
    <xf numFmtId="0" fontId="27" fillId="0" borderId="14" xfId="71" applyNumberFormat="1" applyFont="1" applyFill="1" applyBorder="1" applyAlignment="1" applyProtection="1">
      <alignment horizontal="right" vertical="center" wrapText="1"/>
    </xf>
    <xf numFmtId="3" fontId="26" fillId="25" borderId="12" xfId="53" applyNumberFormat="1" applyFont="1" applyFill="1" applyBorder="1" applyAlignment="1">
      <alignment wrapText="1"/>
    </xf>
    <xf numFmtId="0" fontId="26" fillId="25" borderId="14" xfId="0" applyFont="1" applyFill="1" applyBorder="1" applyAlignment="1">
      <alignment vertical="center"/>
    </xf>
    <xf numFmtId="0" fontId="26" fillId="25" borderId="14" xfId="71" applyNumberFormat="1" applyFont="1" applyFill="1" applyBorder="1" applyAlignment="1" applyProtection="1">
      <alignment horizontal="right" vertical="center" wrapText="1"/>
    </xf>
    <xf numFmtId="0" fontId="26" fillId="25" borderId="14" xfId="66" applyFont="1" applyFill="1" applyBorder="1" applyAlignment="1">
      <alignment vertical="center"/>
    </xf>
    <xf numFmtId="0" fontId="26" fillId="25" borderId="19" xfId="0" applyFont="1" applyFill="1" applyBorder="1" applyAlignment="1">
      <alignment vertical="center"/>
    </xf>
    <xf numFmtId="0" fontId="26" fillId="25" borderId="18" xfId="0" applyFont="1" applyFill="1" applyBorder="1" applyAlignment="1">
      <alignment vertical="center"/>
    </xf>
    <xf numFmtId="0" fontId="24" fillId="0" borderId="20" xfId="0" applyFont="1" applyFill="1" applyBorder="1"/>
    <xf numFmtId="3" fontId="30" fillId="0" borderId="21" xfId="0" applyNumberFormat="1" applyFont="1" applyFill="1" applyBorder="1"/>
    <xf numFmtId="3" fontId="30" fillId="0" borderId="22" xfId="0" applyNumberFormat="1" applyFont="1" applyFill="1" applyBorder="1"/>
    <xf numFmtId="0" fontId="25" fillId="0" borderId="12" xfId="0" applyFont="1" applyFill="1" applyBorder="1"/>
    <xf numFmtId="0" fontId="25" fillId="0" borderId="16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5" fillId="0" borderId="11" xfId="0" applyFont="1" applyFill="1" applyBorder="1"/>
    <xf numFmtId="0" fontId="24" fillId="0" borderId="11" xfId="0" applyFont="1" applyFill="1" applyBorder="1"/>
    <xf numFmtId="0" fontId="24" fillId="0" borderId="11" xfId="0" applyFont="1" applyFill="1" applyBorder="1" applyAlignment="1">
      <alignment horizontal="center" vertical="center"/>
    </xf>
    <xf numFmtId="0" fontId="26" fillId="0" borderId="12" xfId="0" applyFont="1" applyFill="1" applyBorder="1"/>
    <xf numFmtId="0" fontId="26" fillId="0" borderId="23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0" fontId="24" fillId="0" borderId="12" xfId="0" applyFont="1" applyFill="1" applyBorder="1" applyAlignment="1">
      <alignment wrapText="1"/>
    </xf>
    <xf numFmtId="3" fontId="24" fillId="0" borderId="12" xfId="0" applyNumberFormat="1" applyFont="1" applyFill="1" applyBorder="1" applyAlignment="1">
      <alignment wrapText="1"/>
    </xf>
    <xf numFmtId="0" fontId="24" fillId="0" borderId="18" xfId="0" applyFont="1" applyFill="1" applyBorder="1" applyAlignment="1">
      <alignment vertical="center" wrapText="1"/>
    </xf>
    <xf numFmtId="3" fontId="25" fillId="0" borderId="25" xfId="0" applyNumberFormat="1" applyFont="1" applyFill="1" applyBorder="1" applyAlignment="1"/>
    <xf numFmtId="0" fontId="25" fillId="0" borderId="26" xfId="0" applyFont="1" applyFill="1" applyBorder="1" applyAlignment="1">
      <alignment horizontal="center"/>
    </xf>
    <xf numFmtId="3" fontId="24" fillId="0" borderId="27" xfId="0" applyNumberFormat="1" applyFont="1" applyFill="1" applyBorder="1"/>
    <xf numFmtId="3" fontId="24" fillId="0" borderId="28" xfId="0" applyNumberFormat="1" applyFont="1" applyFill="1" applyBorder="1"/>
    <xf numFmtId="3" fontId="24" fillId="0" borderId="29" xfId="0" applyNumberFormat="1" applyFont="1" applyFill="1" applyBorder="1"/>
    <xf numFmtId="3" fontId="24" fillId="0" borderId="30" xfId="0" applyNumberFormat="1" applyFont="1" applyFill="1" applyBorder="1"/>
    <xf numFmtId="3" fontId="26" fillId="25" borderId="28" xfId="0" applyNumberFormat="1" applyFont="1" applyFill="1" applyBorder="1"/>
    <xf numFmtId="3" fontId="26" fillId="25" borderId="30" xfId="0" applyNumberFormat="1" applyFont="1" applyFill="1" applyBorder="1"/>
    <xf numFmtId="3" fontId="25" fillId="0" borderId="27" xfId="0" applyNumberFormat="1" applyFont="1" applyFill="1" applyBorder="1"/>
    <xf numFmtId="3" fontId="25" fillId="0" borderId="28" xfId="0" applyNumberFormat="1" applyFont="1" applyFill="1" applyBorder="1"/>
    <xf numFmtId="3" fontId="25" fillId="0" borderId="30" xfId="0" applyNumberFormat="1" applyFont="1" applyFill="1" applyBorder="1"/>
    <xf numFmtId="3" fontId="26" fillId="0" borderId="31" xfId="0" applyNumberFormat="1" applyFont="1" applyFill="1" applyBorder="1"/>
    <xf numFmtId="0" fontId="24" fillId="0" borderId="32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/>
    </xf>
    <xf numFmtId="0" fontId="24" fillId="0" borderId="33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34" xfId="0" applyFont="1" applyFill="1" applyBorder="1" applyAlignment="1">
      <alignment vertical="center"/>
    </xf>
    <xf numFmtId="0" fontId="27" fillId="0" borderId="32" xfId="71" applyNumberFormat="1" applyFont="1" applyFill="1" applyBorder="1" applyAlignment="1" applyProtection="1">
      <alignment horizontal="right" vertical="center" wrapText="1"/>
    </xf>
    <xf numFmtId="0" fontId="27" fillId="0" borderId="12" xfId="71" applyNumberFormat="1" applyFont="1" applyFill="1" applyBorder="1" applyAlignment="1" applyProtection="1">
      <alignment horizontal="right" vertical="center" wrapText="1"/>
    </xf>
    <xf numFmtId="0" fontId="27" fillId="0" borderId="13" xfId="71" applyNumberFormat="1" applyFont="1" applyFill="1" applyBorder="1" applyAlignment="1" applyProtection="1">
      <alignment horizontal="right" vertical="center" wrapText="1"/>
    </xf>
    <xf numFmtId="0" fontId="24" fillId="0" borderId="32" xfId="66" applyFont="1" applyFill="1" applyBorder="1" applyAlignment="1">
      <alignment vertical="center"/>
    </xf>
    <xf numFmtId="0" fontId="24" fillId="0" borderId="12" xfId="66" applyFont="1" applyFill="1" applyBorder="1" applyAlignment="1">
      <alignment vertical="center"/>
    </xf>
    <xf numFmtId="0" fontId="26" fillId="25" borderId="12" xfId="66" applyFont="1" applyFill="1" applyBorder="1" applyAlignment="1">
      <alignment vertical="center"/>
    </xf>
    <xf numFmtId="0" fontId="26" fillId="25" borderId="13" xfId="66" applyFont="1" applyFill="1" applyBorder="1" applyAlignment="1">
      <alignment vertical="center"/>
    </xf>
    <xf numFmtId="0" fontId="24" fillId="0" borderId="13" xfId="66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4" fillId="0" borderId="35" xfId="0" applyFont="1" applyFill="1" applyBorder="1" applyAlignment="1">
      <alignment vertical="center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3" fontId="25" fillId="0" borderId="30" xfId="0" applyNumberFormat="1" applyFont="1" applyFill="1" applyBorder="1" applyAlignment="1">
      <alignment horizontal="center" vertical="center" wrapText="1"/>
    </xf>
    <xf numFmtId="3" fontId="25" fillId="0" borderId="36" xfId="0" applyNumberFormat="1" applyFont="1" applyFill="1" applyBorder="1" applyAlignment="1">
      <alignment horizontal="center" vertical="center" wrapText="1"/>
    </xf>
    <xf numFmtId="3" fontId="25" fillId="0" borderId="28" xfId="53" applyNumberFormat="1" applyFont="1" applyFill="1" applyBorder="1" applyAlignment="1">
      <alignment horizontal="center" vertical="center" wrapText="1"/>
    </xf>
    <xf numFmtId="3" fontId="25" fillId="0" borderId="29" xfId="53" applyNumberFormat="1" applyFont="1" applyFill="1" applyBorder="1" applyAlignment="1">
      <alignment horizontal="center" vertical="center" wrapText="1"/>
    </xf>
    <xf numFmtId="3" fontId="25" fillId="0" borderId="27" xfId="53" applyNumberFormat="1" applyFont="1" applyFill="1" applyBorder="1" applyAlignment="1">
      <alignment horizontal="center" vertical="center" wrapText="1"/>
    </xf>
    <xf numFmtId="3" fontId="25" fillId="0" borderId="30" xfId="53" applyNumberFormat="1" applyFont="1" applyFill="1" applyBorder="1" applyAlignment="1">
      <alignment horizontal="center" vertical="center" wrapText="1"/>
    </xf>
    <xf numFmtId="3" fontId="26" fillId="25" borderId="28" xfId="53" applyNumberFormat="1" applyFont="1" applyFill="1" applyBorder="1" applyAlignment="1">
      <alignment horizontal="center" vertical="center" wrapText="1"/>
    </xf>
    <xf numFmtId="3" fontId="26" fillId="25" borderId="30" xfId="53" applyNumberFormat="1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right" wrapText="1"/>
    </xf>
    <xf numFmtId="0" fontId="28" fillId="0" borderId="10" xfId="0" applyFont="1" applyFill="1" applyBorder="1" applyAlignment="1">
      <alignment horizontal="right" wrapText="1"/>
    </xf>
    <xf numFmtId="0" fontId="23" fillId="0" borderId="10" xfId="0" applyFont="1" applyFill="1" applyBorder="1" applyAlignment="1"/>
    <xf numFmtId="0" fontId="22" fillId="0" borderId="10" xfId="0" applyFont="1" applyFill="1" applyBorder="1" applyAlignment="1"/>
    <xf numFmtId="3" fontId="23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5" fillId="0" borderId="39" xfId="0" applyFont="1" applyFill="1" applyBorder="1" applyAlignment="1">
      <alignment horizontal="center" wrapText="1"/>
    </xf>
    <xf numFmtId="0" fontId="25" fillId="0" borderId="40" xfId="0" applyFont="1" applyFill="1" applyBorder="1" applyAlignment="1">
      <alignment horizontal="center" wrapText="1"/>
    </xf>
    <xf numFmtId="0" fontId="25" fillId="0" borderId="41" xfId="0" applyFont="1" applyFill="1" applyBorder="1" applyAlignment="1">
      <alignment horizontal="center" wrapText="1"/>
    </xf>
    <xf numFmtId="0" fontId="25" fillId="0" borderId="39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3" fontId="25" fillId="0" borderId="27" xfId="0" applyNumberFormat="1" applyFont="1" applyFill="1" applyBorder="1" applyAlignment="1">
      <alignment horizontal="right" wrapText="1"/>
    </xf>
    <xf numFmtId="0" fontId="25" fillId="0" borderId="28" xfId="0" applyFont="1" applyFill="1" applyBorder="1" applyAlignment="1">
      <alignment horizontal="right" wrapText="1"/>
    </xf>
    <xf numFmtId="0" fontId="25" fillId="0" borderId="30" xfId="0" applyFont="1" applyFill="1" applyBorder="1" applyAlignment="1">
      <alignment horizontal="right" wrapText="1"/>
    </xf>
    <xf numFmtId="0" fontId="25" fillId="0" borderId="37" xfId="0" applyFont="1" applyFill="1" applyBorder="1" applyAlignment="1"/>
    <xf numFmtId="0" fontId="29" fillId="0" borderId="20" xfId="0" applyFont="1" applyFill="1" applyBorder="1" applyAlignment="1"/>
    <xf numFmtId="0" fontId="29" fillId="0" borderId="38" xfId="0" applyFont="1" applyFill="1" applyBorder="1" applyAlignment="1"/>
    <xf numFmtId="3" fontId="25" fillId="0" borderId="20" xfId="0" applyNumberFormat="1" applyFont="1" applyFill="1" applyBorder="1" applyAlignment="1">
      <alignment horizontal="center"/>
    </xf>
    <xf numFmtId="0" fontId="26" fillId="25" borderId="39" xfId="0" applyFont="1" applyFill="1" applyBorder="1" applyAlignment="1">
      <alignment horizontal="center" wrapText="1"/>
    </xf>
    <xf numFmtId="0" fontId="26" fillId="25" borderId="40" xfId="0" applyFont="1" applyFill="1" applyBorder="1" applyAlignment="1">
      <alignment horizontal="center" wrapText="1"/>
    </xf>
    <xf numFmtId="0" fontId="26" fillId="25" borderId="41" xfId="0" applyFont="1" applyFill="1" applyBorder="1" applyAlignment="1">
      <alignment horizontal="center" wrapText="1"/>
    </xf>
    <xf numFmtId="0" fontId="31" fillId="0" borderId="34" xfId="0" applyFont="1" applyBorder="1" applyAlignment="1">
      <alignment horizontal="center"/>
    </xf>
    <xf numFmtId="0" fontId="32" fillId="0" borderId="43" xfId="0" applyFont="1" applyBorder="1" applyAlignment="1"/>
    <xf numFmtId="0" fontId="32" fillId="0" borderId="33" xfId="0" applyFont="1" applyBorder="1" applyAlignment="1"/>
    <xf numFmtId="0" fontId="31" fillId="0" borderId="39" xfId="0" applyFont="1" applyBorder="1" applyAlignment="1">
      <alignment horizontal="right"/>
    </xf>
    <xf numFmtId="0" fontId="32" fillId="0" borderId="40" xfId="0" applyFont="1" applyBorder="1" applyAlignment="1"/>
    <xf numFmtId="3" fontId="31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/>
    <xf numFmtId="0" fontId="32" fillId="0" borderId="15" xfId="0" applyFont="1" applyBorder="1" applyAlignment="1"/>
  </cellXfs>
  <cellStyles count="9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53" builtinId="3"/>
    <cellStyle name="Comma 2" xfId="28"/>
    <cellStyle name="Comma 2 2" xfId="29"/>
    <cellStyle name="Comma 3" xfId="30"/>
    <cellStyle name="Comma 3 2" xfId="31"/>
    <cellStyle name="Comma 4" xfId="32"/>
    <cellStyle name="Comma 5" xfId="33"/>
    <cellStyle name="Comma 6" xfId="34"/>
    <cellStyle name="Currency [0] 2" xfId="35"/>
    <cellStyle name="Currency [0] 3" xfId="36"/>
    <cellStyle name="Currency 2" xfId="37"/>
    <cellStyle name="Currency 3" xfId="38"/>
    <cellStyle name="Explanatory Text" xfId="39" builtinId="53" customBuiltin="1"/>
    <cellStyle name="Good" xfId="40" builtinId="26" customBuiltin="1"/>
    <cellStyle name="Heading 1" xfId="41" builtinId="16" customBuiltin="1"/>
    <cellStyle name="Heading 2" xfId="42" builtinId="17" customBuiltin="1"/>
    <cellStyle name="Heading 3" xfId="43" builtinId="18" customBuiltin="1"/>
    <cellStyle name="Heading 4" xfId="44" builtinId="19" customBuiltin="1"/>
    <cellStyle name="Input" xfId="45" builtinId="20" customBuiltin="1"/>
    <cellStyle name="Įprastas 2" xfId="46"/>
    <cellStyle name="Įprastas 2 2" xfId="47"/>
    <cellStyle name="Įprastas 2 3" xfId="48"/>
    <cellStyle name="Įprastas 3" xfId="49"/>
    <cellStyle name="Įprastas 4" xfId="50"/>
    <cellStyle name="Įprastas 4 2" xfId="51"/>
    <cellStyle name="Įprastas 4 3" xfId="52"/>
    <cellStyle name="Kablelis 2" xfId="54"/>
    <cellStyle name="Linked Cell" xfId="55" builtinId="24" customBuiltin="1"/>
    <cellStyle name="Neutral" xfId="56" builtinId="28" customBuiltin="1"/>
    <cellStyle name="Normal" xfId="0" builtinId="0"/>
    <cellStyle name="Normal 10" xfId="57"/>
    <cellStyle name="Normal 11" xfId="58"/>
    <cellStyle name="Normal 12" xfId="59"/>
    <cellStyle name="Normal 2" xfId="60"/>
    <cellStyle name="Normal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5 4" xfId="74"/>
    <cellStyle name="Normal 6" xfId="75"/>
    <cellStyle name="Normal 7" xfId="76"/>
    <cellStyle name="Normal 8" xfId="77"/>
    <cellStyle name="Normal 9" xfId="78"/>
    <cellStyle name="Note" xfId="79" builtinId="10" customBuiltin="1"/>
    <cellStyle name="Output" xfId="80" builtinId="21" customBuiltin="1"/>
    <cellStyle name="Percent 2" xfId="81"/>
    <cellStyle name="Percent 2 2" xfId="82"/>
    <cellStyle name="Percent 2 3" xfId="83"/>
    <cellStyle name="Percent 3" xfId="84"/>
    <cellStyle name="Percent 3 2" xfId="85"/>
    <cellStyle name="Percent 3 3" xfId="86"/>
    <cellStyle name="Percent 4" xfId="87"/>
    <cellStyle name="Percent 5" xfId="88"/>
    <cellStyle name="Percent 6" xfId="89"/>
    <cellStyle name="Title" xfId="90" builtinId="15" customBuiltin="1"/>
    <cellStyle name="Total" xfId="91" builtinId="25" customBuiltin="1"/>
    <cellStyle name="Warning Text" xfId="9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workbookViewId="0">
      <selection activeCell="C3" sqref="C3"/>
    </sheetView>
  </sheetViews>
  <sheetFormatPr defaultRowHeight="12.75"/>
  <cols>
    <col min="1" max="1" width="3.140625" style="21" customWidth="1"/>
    <col min="2" max="2" width="4.28515625" style="21" customWidth="1"/>
    <col min="3" max="3" width="29.28515625" style="21" customWidth="1"/>
    <col min="4" max="4" width="3.140625" style="21" customWidth="1"/>
    <col min="5" max="8" width="9.140625" style="21"/>
    <col min="9" max="9" width="9.140625" style="20"/>
    <col min="10" max="10" width="4.5703125" style="21" customWidth="1"/>
    <col min="11" max="11" width="23.42578125" style="21" customWidth="1"/>
    <col min="12" max="16" width="9.140625" style="21"/>
    <col min="17" max="24" width="9.140625" style="20"/>
    <col min="25" max="16384" width="9.140625" style="21"/>
  </cols>
  <sheetData>
    <row r="1" spans="1:24">
      <c r="C1" s="21" t="s">
        <v>135</v>
      </c>
    </row>
    <row r="2" spans="1:24">
      <c r="A2" s="18"/>
      <c r="B2" s="18"/>
      <c r="C2" s="149" t="s">
        <v>125</v>
      </c>
      <c r="D2" s="150"/>
      <c r="E2" s="150"/>
      <c r="F2" s="150"/>
      <c r="G2" s="15"/>
      <c r="H2" s="15"/>
      <c r="I2" s="1"/>
      <c r="J2" s="147"/>
      <c r="K2" s="148"/>
      <c r="L2" s="19"/>
      <c r="M2" s="149" t="s">
        <v>125</v>
      </c>
      <c r="N2" s="150"/>
      <c r="O2" s="150"/>
      <c r="P2" s="150"/>
    </row>
    <row r="3" spans="1:24" s="25" customFormat="1">
      <c r="A3" s="22"/>
      <c r="B3" s="22"/>
      <c r="C3" s="22"/>
      <c r="D3" s="23" t="s">
        <v>11</v>
      </c>
      <c r="E3" s="16">
        <f>SUM(E5:E93)</f>
        <v>85821</v>
      </c>
      <c r="F3" s="16">
        <f>SUM(F5:F93)</f>
        <v>43272</v>
      </c>
      <c r="G3" s="16">
        <f>SUM(G5:G93)</f>
        <v>6752492</v>
      </c>
      <c r="H3" s="16">
        <f>SUM(H5:H93)</f>
        <v>2352775</v>
      </c>
      <c r="I3" s="24">
        <f>SUM(G3:H3)</f>
        <v>9105267</v>
      </c>
      <c r="J3" s="145" t="s">
        <v>11</v>
      </c>
      <c r="K3" s="146"/>
      <c r="L3" s="146"/>
      <c r="M3" s="16">
        <f>SUM(M5:M93)</f>
        <v>85821</v>
      </c>
      <c r="N3" s="16">
        <f>SUM(N5:N93)</f>
        <v>43272</v>
      </c>
      <c r="O3" s="16">
        <f>SUM(O5:O93)</f>
        <v>6752492</v>
      </c>
      <c r="P3" s="16">
        <f>SUM(P5:P93)</f>
        <v>2352775</v>
      </c>
      <c r="Q3" s="24">
        <f>SUM(O3:P3)</f>
        <v>9105267</v>
      </c>
    </row>
    <row r="4" spans="1:24" s="32" customFormat="1" ht="87.75" customHeight="1">
      <c r="A4" s="26" t="s">
        <v>5</v>
      </c>
      <c r="B4" s="27" t="s">
        <v>118</v>
      </c>
      <c r="C4" s="17" t="s">
        <v>119</v>
      </c>
      <c r="D4" s="28"/>
      <c r="E4" s="17" t="s">
        <v>120</v>
      </c>
      <c r="F4" s="29" t="s">
        <v>113</v>
      </c>
      <c r="G4" s="29" t="s">
        <v>114</v>
      </c>
      <c r="H4" s="29" t="s">
        <v>115</v>
      </c>
      <c r="I4" s="30" t="s">
        <v>131</v>
      </c>
      <c r="J4" s="27" t="s">
        <v>117</v>
      </c>
      <c r="K4" s="27" t="s">
        <v>118</v>
      </c>
      <c r="L4" s="17" t="s">
        <v>119</v>
      </c>
      <c r="M4" s="17" t="s">
        <v>120</v>
      </c>
      <c r="N4" s="29" t="s">
        <v>113</v>
      </c>
      <c r="O4" s="29" t="s">
        <v>114</v>
      </c>
      <c r="P4" s="29" t="s">
        <v>115</v>
      </c>
      <c r="Q4" s="31"/>
      <c r="R4" s="31"/>
      <c r="S4" s="31"/>
      <c r="T4" s="31"/>
      <c r="U4" s="31"/>
      <c r="V4" s="31"/>
      <c r="W4" s="31"/>
      <c r="X4" s="31"/>
    </row>
    <row r="5" spans="1:24">
      <c r="A5" s="18">
        <v>1</v>
      </c>
      <c r="B5" s="33">
        <v>3</v>
      </c>
      <c r="C5" s="33" t="s">
        <v>13</v>
      </c>
      <c r="D5" s="33" t="s">
        <v>9</v>
      </c>
      <c r="E5" s="33">
        <v>10628</v>
      </c>
      <c r="F5" s="33">
        <v>6789</v>
      </c>
      <c r="G5" s="33">
        <v>784498</v>
      </c>
      <c r="H5" s="34">
        <v>361172</v>
      </c>
      <c r="I5" s="35">
        <f t="shared" ref="I5:I68" si="0">SUM(G5:H5)</f>
        <v>1145670</v>
      </c>
      <c r="J5" s="33">
        <v>2</v>
      </c>
      <c r="K5" s="33" t="s">
        <v>12</v>
      </c>
      <c r="L5" s="33" t="s">
        <v>7</v>
      </c>
      <c r="M5" s="33">
        <v>634</v>
      </c>
      <c r="N5" s="33">
        <v>297</v>
      </c>
      <c r="O5" s="33">
        <v>15981</v>
      </c>
      <c r="P5" s="34">
        <v>4549</v>
      </c>
      <c r="Q5" s="35">
        <f t="shared" ref="Q5:Q68" si="1">SUM(O5:P5)</f>
        <v>20530</v>
      </c>
    </row>
    <row r="6" spans="1:24">
      <c r="A6" s="18">
        <v>2</v>
      </c>
      <c r="B6" s="18">
        <v>31</v>
      </c>
      <c r="C6" s="18" t="s">
        <v>38</v>
      </c>
      <c r="D6" s="18" t="s">
        <v>7</v>
      </c>
      <c r="E6" s="18">
        <v>9321</v>
      </c>
      <c r="F6" s="18">
        <v>4753</v>
      </c>
      <c r="G6" s="18">
        <v>700855</v>
      </c>
      <c r="H6" s="36">
        <v>211600</v>
      </c>
      <c r="I6" s="35">
        <f t="shared" si="0"/>
        <v>912455</v>
      </c>
      <c r="J6" s="18">
        <v>3</v>
      </c>
      <c r="K6" s="18" t="s">
        <v>13</v>
      </c>
      <c r="L6" s="18" t="s">
        <v>9</v>
      </c>
      <c r="M6" s="18">
        <v>10628</v>
      </c>
      <c r="N6" s="18">
        <v>6789</v>
      </c>
      <c r="O6" s="18">
        <v>784498</v>
      </c>
      <c r="P6" s="36">
        <v>361172</v>
      </c>
      <c r="Q6" s="35">
        <f t="shared" si="1"/>
        <v>1145670</v>
      </c>
    </row>
    <row r="7" spans="1:24">
      <c r="A7" s="18">
        <v>3</v>
      </c>
      <c r="B7" s="18">
        <v>51</v>
      </c>
      <c r="C7" s="18" t="s">
        <v>57</v>
      </c>
      <c r="D7" s="18" t="s">
        <v>7</v>
      </c>
      <c r="E7" s="18">
        <v>9163</v>
      </c>
      <c r="F7" s="18">
        <v>4998</v>
      </c>
      <c r="G7" s="18">
        <v>2293617</v>
      </c>
      <c r="H7" s="36">
        <v>885432</v>
      </c>
      <c r="I7" s="35">
        <f t="shared" si="0"/>
        <v>3179049</v>
      </c>
      <c r="J7" s="18">
        <v>4</v>
      </c>
      <c r="K7" s="18" t="s">
        <v>14</v>
      </c>
      <c r="L7" s="18" t="s">
        <v>9</v>
      </c>
      <c r="M7" s="18">
        <v>6142</v>
      </c>
      <c r="N7" s="18">
        <v>3906</v>
      </c>
      <c r="O7" s="18">
        <v>374452</v>
      </c>
      <c r="P7" s="36">
        <v>202489</v>
      </c>
      <c r="Q7" s="35">
        <f t="shared" si="1"/>
        <v>576941</v>
      </c>
    </row>
    <row r="8" spans="1:24">
      <c r="A8" s="18">
        <v>4</v>
      </c>
      <c r="B8" s="18">
        <v>102</v>
      </c>
      <c r="C8" s="18" t="s">
        <v>97</v>
      </c>
      <c r="D8" s="18" t="s">
        <v>7</v>
      </c>
      <c r="E8" s="18">
        <v>8054</v>
      </c>
      <c r="F8" s="18">
        <v>3907</v>
      </c>
      <c r="G8" s="18">
        <v>456073</v>
      </c>
      <c r="H8" s="36">
        <v>114510</v>
      </c>
      <c r="I8" s="35">
        <f t="shared" si="0"/>
        <v>570583</v>
      </c>
      <c r="J8" s="18">
        <v>6</v>
      </c>
      <c r="K8" s="18" t="s">
        <v>15</v>
      </c>
      <c r="L8" s="18" t="s">
        <v>7</v>
      </c>
      <c r="M8" s="18">
        <v>385</v>
      </c>
      <c r="N8" s="18">
        <v>134</v>
      </c>
      <c r="O8" s="18">
        <v>8849</v>
      </c>
      <c r="P8" s="36">
        <v>2392</v>
      </c>
      <c r="Q8" s="35">
        <f t="shared" si="1"/>
        <v>11241</v>
      </c>
    </row>
    <row r="9" spans="1:24">
      <c r="A9" s="18">
        <v>5</v>
      </c>
      <c r="B9" s="18">
        <v>101</v>
      </c>
      <c r="C9" s="18" t="s">
        <v>96</v>
      </c>
      <c r="D9" s="18" t="s">
        <v>7</v>
      </c>
      <c r="E9" s="18">
        <v>7491</v>
      </c>
      <c r="F9" s="18">
        <v>3688</v>
      </c>
      <c r="G9" s="18">
        <v>396921</v>
      </c>
      <c r="H9" s="36">
        <v>107782</v>
      </c>
      <c r="I9" s="35">
        <f t="shared" si="0"/>
        <v>504703</v>
      </c>
      <c r="J9" s="18">
        <v>7</v>
      </c>
      <c r="K9" s="18" t="s">
        <v>16</v>
      </c>
      <c r="L9" s="18" t="s">
        <v>7</v>
      </c>
      <c r="M9" s="18">
        <v>23</v>
      </c>
      <c r="N9" s="18">
        <v>5</v>
      </c>
      <c r="O9" s="18">
        <v>521</v>
      </c>
      <c r="P9" s="36">
        <v>36</v>
      </c>
      <c r="Q9" s="35">
        <f t="shared" si="1"/>
        <v>557</v>
      </c>
    </row>
    <row r="10" spans="1:24">
      <c r="A10" s="18">
        <v>6</v>
      </c>
      <c r="B10" s="18">
        <v>4</v>
      </c>
      <c r="C10" s="18" t="s">
        <v>14</v>
      </c>
      <c r="D10" s="18" t="s">
        <v>9</v>
      </c>
      <c r="E10" s="18">
        <v>6142</v>
      </c>
      <c r="F10" s="18">
        <v>3906</v>
      </c>
      <c r="G10" s="18">
        <v>374452</v>
      </c>
      <c r="H10" s="36">
        <v>202489</v>
      </c>
      <c r="I10" s="35">
        <f t="shared" si="0"/>
        <v>576941</v>
      </c>
      <c r="J10" s="18">
        <v>8</v>
      </c>
      <c r="K10" s="18" t="s">
        <v>17</v>
      </c>
      <c r="L10" s="18" t="s">
        <v>7</v>
      </c>
      <c r="M10" s="18">
        <v>1</v>
      </c>
      <c r="N10" s="18">
        <v>0</v>
      </c>
      <c r="O10" s="18">
        <v>22</v>
      </c>
      <c r="P10" s="36">
        <v>0</v>
      </c>
      <c r="Q10" s="35">
        <f t="shared" si="1"/>
        <v>22</v>
      </c>
    </row>
    <row r="11" spans="1:24">
      <c r="A11" s="18">
        <v>7</v>
      </c>
      <c r="B11" s="18">
        <v>103</v>
      </c>
      <c r="C11" s="18" t="s">
        <v>98</v>
      </c>
      <c r="D11" s="18" t="s">
        <v>7</v>
      </c>
      <c r="E11" s="18">
        <v>5085</v>
      </c>
      <c r="F11" s="18">
        <v>1762</v>
      </c>
      <c r="G11" s="18">
        <v>159242</v>
      </c>
      <c r="H11" s="36">
        <v>31494</v>
      </c>
      <c r="I11" s="35">
        <f t="shared" si="0"/>
        <v>190736</v>
      </c>
      <c r="J11" s="18">
        <v>9</v>
      </c>
      <c r="K11" s="18" t="s">
        <v>18</v>
      </c>
      <c r="L11" s="18" t="s">
        <v>7</v>
      </c>
      <c r="M11" s="18">
        <v>22</v>
      </c>
      <c r="N11" s="18">
        <v>18</v>
      </c>
      <c r="O11" s="18">
        <v>988</v>
      </c>
      <c r="P11" s="36">
        <v>277</v>
      </c>
      <c r="Q11" s="35">
        <f t="shared" si="1"/>
        <v>1265</v>
      </c>
    </row>
    <row r="12" spans="1:24">
      <c r="A12" s="18">
        <v>8</v>
      </c>
      <c r="B12" s="18">
        <v>50</v>
      </c>
      <c r="C12" s="18" t="s">
        <v>56</v>
      </c>
      <c r="D12" s="18" t="s">
        <v>7</v>
      </c>
      <c r="E12" s="18">
        <v>4244</v>
      </c>
      <c r="F12" s="18">
        <v>1921</v>
      </c>
      <c r="G12" s="18">
        <v>453538</v>
      </c>
      <c r="H12" s="36">
        <v>111493</v>
      </c>
      <c r="I12" s="35">
        <f t="shared" si="0"/>
        <v>565031</v>
      </c>
      <c r="J12" s="18">
        <v>10</v>
      </c>
      <c r="K12" s="18" t="s">
        <v>19</v>
      </c>
      <c r="L12" s="18" t="s">
        <v>7</v>
      </c>
      <c r="M12" s="18">
        <v>817</v>
      </c>
      <c r="N12" s="18">
        <v>363</v>
      </c>
      <c r="O12" s="18">
        <v>28380</v>
      </c>
      <c r="P12" s="36">
        <v>7416</v>
      </c>
      <c r="Q12" s="35">
        <f t="shared" si="1"/>
        <v>35796</v>
      </c>
    </row>
    <row r="13" spans="1:24">
      <c r="A13" s="18">
        <v>9</v>
      </c>
      <c r="B13" s="18">
        <v>29</v>
      </c>
      <c r="C13" s="18" t="s">
        <v>36</v>
      </c>
      <c r="D13" s="18" t="s">
        <v>7</v>
      </c>
      <c r="E13" s="18">
        <v>1554</v>
      </c>
      <c r="F13" s="18">
        <v>448</v>
      </c>
      <c r="G13" s="18">
        <v>45563</v>
      </c>
      <c r="H13" s="36">
        <v>8664</v>
      </c>
      <c r="I13" s="35">
        <f t="shared" si="0"/>
        <v>54227</v>
      </c>
      <c r="J13" s="18">
        <v>12</v>
      </c>
      <c r="K13" s="18" t="s">
        <v>20</v>
      </c>
      <c r="L13" s="18" t="s">
        <v>7</v>
      </c>
      <c r="M13" s="18">
        <v>14</v>
      </c>
      <c r="N13" s="18">
        <v>5</v>
      </c>
      <c r="O13" s="18">
        <v>130</v>
      </c>
      <c r="P13" s="36">
        <v>4</v>
      </c>
      <c r="Q13" s="35">
        <f t="shared" si="1"/>
        <v>134</v>
      </c>
    </row>
    <row r="14" spans="1:24">
      <c r="A14" s="18">
        <v>10</v>
      </c>
      <c r="B14" s="18">
        <v>34</v>
      </c>
      <c r="C14" s="18" t="s">
        <v>41</v>
      </c>
      <c r="D14" s="18" t="s">
        <v>7</v>
      </c>
      <c r="E14" s="18">
        <v>1494</v>
      </c>
      <c r="F14" s="18">
        <v>791</v>
      </c>
      <c r="G14" s="18">
        <v>40067</v>
      </c>
      <c r="H14" s="36">
        <v>11648</v>
      </c>
      <c r="I14" s="35">
        <f t="shared" si="0"/>
        <v>51715</v>
      </c>
      <c r="J14" s="18">
        <v>13</v>
      </c>
      <c r="K14" s="18" t="s">
        <v>21</v>
      </c>
      <c r="L14" s="18" t="s">
        <v>10</v>
      </c>
      <c r="M14" s="18">
        <v>258</v>
      </c>
      <c r="N14" s="18">
        <v>139</v>
      </c>
      <c r="O14" s="18">
        <v>13009</v>
      </c>
      <c r="P14" s="36">
        <v>5513</v>
      </c>
      <c r="Q14" s="35">
        <f t="shared" si="1"/>
        <v>18522</v>
      </c>
    </row>
    <row r="15" spans="1:24">
      <c r="A15" s="18">
        <v>11</v>
      </c>
      <c r="B15" s="18">
        <v>67</v>
      </c>
      <c r="C15" s="18" t="s">
        <v>67</v>
      </c>
      <c r="D15" s="18" t="s">
        <v>10</v>
      </c>
      <c r="E15" s="18">
        <v>1368</v>
      </c>
      <c r="F15" s="18">
        <v>476</v>
      </c>
      <c r="G15" s="18">
        <v>36357</v>
      </c>
      <c r="H15" s="36">
        <v>8447</v>
      </c>
      <c r="I15" s="35">
        <f t="shared" si="0"/>
        <v>44804</v>
      </c>
      <c r="J15" s="18">
        <v>14</v>
      </c>
      <c r="K15" s="18" t="s">
        <v>22</v>
      </c>
      <c r="L15" s="18" t="s">
        <v>7</v>
      </c>
      <c r="M15" s="18">
        <v>1332</v>
      </c>
      <c r="N15" s="18">
        <v>723</v>
      </c>
      <c r="O15" s="18">
        <v>89868</v>
      </c>
      <c r="P15" s="36">
        <v>32300</v>
      </c>
      <c r="Q15" s="35">
        <f t="shared" si="1"/>
        <v>122168</v>
      </c>
    </row>
    <row r="16" spans="1:24">
      <c r="A16" s="18">
        <v>12</v>
      </c>
      <c r="B16" s="18">
        <v>14</v>
      </c>
      <c r="C16" s="18" t="s">
        <v>22</v>
      </c>
      <c r="D16" s="18" t="s">
        <v>7</v>
      </c>
      <c r="E16" s="18">
        <v>1332</v>
      </c>
      <c r="F16" s="18">
        <v>723</v>
      </c>
      <c r="G16" s="18">
        <v>89868</v>
      </c>
      <c r="H16" s="36">
        <v>32300</v>
      </c>
      <c r="I16" s="35">
        <f t="shared" si="0"/>
        <v>122168</v>
      </c>
      <c r="J16" s="18">
        <v>15</v>
      </c>
      <c r="K16" s="18" t="s">
        <v>23</v>
      </c>
      <c r="L16" s="18" t="s">
        <v>7</v>
      </c>
      <c r="M16" s="18">
        <v>113</v>
      </c>
      <c r="N16" s="18">
        <v>56</v>
      </c>
      <c r="O16" s="18">
        <v>6243</v>
      </c>
      <c r="P16" s="36">
        <v>2100</v>
      </c>
      <c r="Q16" s="35">
        <f t="shared" si="1"/>
        <v>8343</v>
      </c>
    </row>
    <row r="17" spans="1:17">
      <c r="A17" s="18">
        <v>13</v>
      </c>
      <c r="B17" s="18">
        <v>77</v>
      </c>
      <c r="C17" s="18" t="s">
        <v>75</v>
      </c>
      <c r="D17" s="18" t="s">
        <v>7</v>
      </c>
      <c r="E17" s="18">
        <v>1251</v>
      </c>
      <c r="F17" s="18">
        <v>464</v>
      </c>
      <c r="G17" s="18">
        <v>82396</v>
      </c>
      <c r="H17" s="36">
        <v>13210</v>
      </c>
      <c r="I17" s="35">
        <f t="shared" si="0"/>
        <v>95606</v>
      </c>
      <c r="J17" s="18">
        <v>16</v>
      </c>
      <c r="K17" s="18" t="s">
        <v>24</v>
      </c>
      <c r="L17" s="18" t="s">
        <v>7</v>
      </c>
      <c r="M17" s="18">
        <v>245</v>
      </c>
      <c r="N17" s="18">
        <v>177</v>
      </c>
      <c r="O17" s="18">
        <v>17913</v>
      </c>
      <c r="P17" s="36">
        <v>8935</v>
      </c>
      <c r="Q17" s="35">
        <f t="shared" si="1"/>
        <v>26848</v>
      </c>
    </row>
    <row r="18" spans="1:17">
      <c r="A18" s="18">
        <v>14</v>
      </c>
      <c r="B18" s="18">
        <v>56</v>
      </c>
      <c r="C18" s="18" t="s">
        <v>62</v>
      </c>
      <c r="D18" s="18" t="s">
        <v>7</v>
      </c>
      <c r="E18" s="18">
        <v>1122</v>
      </c>
      <c r="F18" s="18">
        <v>323</v>
      </c>
      <c r="G18" s="18">
        <v>38918</v>
      </c>
      <c r="H18" s="36">
        <v>6954</v>
      </c>
      <c r="I18" s="35">
        <f t="shared" si="0"/>
        <v>45872</v>
      </c>
      <c r="J18" s="18">
        <v>17</v>
      </c>
      <c r="K18" s="18" t="s">
        <v>25</v>
      </c>
      <c r="L18" s="18" t="s">
        <v>7</v>
      </c>
      <c r="M18" s="18">
        <v>1107</v>
      </c>
      <c r="N18" s="18">
        <v>493</v>
      </c>
      <c r="O18" s="18">
        <v>53993</v>
      </c>
      <c r="P18" s="36">
        <v>13859</v>
      </c>
      <c r="Q18" s="35">
        <f t="shared" si="1"/>
        <v>67852</v>
      </c>
    </row>
    <row r="19" spans="1:17">
      <c r="A19" s="18">
        <v>15</v>
      </c>
      <c r="B19" s="18">
        <v>17</v>
      </c>
      <c r="C19" s="18" t="s">
        <v>25</v>
      </c>
      <c r="D19" s="18" t="s">
        <v>7</v>
      </c>
      <c r="E19" s="18">
        <v>1107</v>
      </c>
      <c r="F19" s="18">
        <v>493</v>
      </c>
      <c r="G19" s="18">
        <v>53993</v>
      </c>
      <c r="H19" s="36">
        <v>13859</v>
      </c>
      <c r="I19" s="35">
        <f t="shared" si="0"/>
        <v>67852</v>
      </c>
      <c r="J19" s="18">
        <v>18</v>
      </c>
      <c r="K19" s="18" t="s">
        <v>26</v>
      </c>
      <c r="L19" s="18" t="s">
        <v>10</v>
      </c>
      <c r="M19" s="18">
        <v>651</v>
      </c>
      <c r="N19" s="18">
        <v>417</v>
      </c>
      <c r="O19" s="18">
        <v>24858</v>
      </c>
      <c r="P19" s="36">
        <v>12439</v>
      </c>
      <c r="Q19" s="35">
        <f t="shared" si="1"/>
        <v>37297</v>
      </c>
    </row>
    <row r="20" spans="1:17">
      <c r="A20" s="18">
        <v>16</v>
      </c>
      <c r="B20" s="18">
        <v>105</v>
      </c>
      <c r="C20" s="18" t="s">
        <v>100</v>
      </c>
      <c r="D20" s="18" t="s">
        <v>7</v>
      </c>
      <c r="E20" s="18">
        <v>1099</v>
      </c>
      <c r="F20" s="18">
        <v>687</v>
      </c>
      <c r="G20" s="18">
        <v>22937</v>
      </c>
      <c r="H20" s="36">
        <v>8680</v>
      </c>
      <c r="I20" s="35">
        <f t="shared" si="0"/>
        <v>31617</v>
      </c>
      <c r="J20" s="18">
        <v>19</v>
      </c>
      <c r="K20" s="18" t="s">
        <v>27</v>
      </c>
      <c r="L20" s="18" t="s">
        <v>10</v>
      </c>
      <c r="M20" s="18">
        <v>179</v>
      </c>
      <c r="N20" s="18">
        <v>94</v>
      </c>
      <c r="O20" s="18">
        <v>5608</v>
      </c>
      <c r="P20" s="36">
        <v>2538</v>
      </c>
      <c r="Q20" s="35">
        <f t="shared" si="1"/>
        <v>8146</v>
      </c>
    </row>
    <row r="21" spans="1:17">
      <c r="A21" s="18">
        <v>17</v>
      </c>
      <c r="B21" s="18">
        <v>104</v>
      </c>
      <c r="C21" s="18" t="s">
        <v>99</v>
      </c>
      <c r="D21" s="18" t="s">
        <v>7</v>
      </c>
      <c r="E21" s="18">
        <v>1026</v>
      </c>
      <c r="F21" s="18">
        <v>461</v>
      </c>
      <c r="G21" s="18">
        <v>62757</v>
      </c>
      <c r="H21" s="36">
        <v>15253</v>
      </c>
      <c r="I21" s="35">
        <f t="shared" si="0"/>
        <v>78010</v>
      </c>
      <c r="J21" s="18">
        <v>20</v>
      </c>
      <c r="K21" s="18" t="s">
        <v>28</v>
      </c>
      <c r="L21" s="18" t="s">
        <v>7</v>
      </c>
      <c r="M21" s="18">
        <v>613</v>
      </c>
      <c r="N21" s="18">
        <v>367</v>
      </c>
      <c r="O21" s="18">
        <v>44057</v>
      </c>
      <c r="P21" s="36">
        <v>15959</v>
      </c>
      <c r="Q21" s="35">
        <f t="shared" si="1"/>
        <v>60016</v>
      </c>
    </row>
    <row r="22" spans="1:17">
      <c r="A22" s="18">
        <v>18</v>
      </c>
      <c r="B22" s="18">
        <v>81</v>
      </c>
      <c r="C22" s="18" t="s">
        <v>79</v>
      </c>
      <c r="D22" s="18" t="s">
        <v>7</v>
      </c>
      <c r="E22" s="18">
        <v>1020</v>
      </c>
      <c r="F22" s="18">
        <v>299</v>
      </c>
      <c r="G22" s="18">
        <v>17839</v>
      </c>
      <c r="H22" s="36">
        <v>2877</v>
      </c>
      <c r="I22" s="35">
        <f t="shared" si="0"/>
        <v>20716</v>
      </c>
      <c r="J22" s="18">
        <v>21</v>
      </c>
      <c r="K22" s="18" t="s">
        <v>29</v>
      </c>
      <c r="L22" s="18" t="s">
        <v>7</v>
      </c>
      <c r="M22" s="18">
        <v>691</v>
      </c>
      <c r="N22" s="18">
        <v>327</v>
      </c>
      <c r="O22" s="18">
        <v>44802</v>
      </c>
      <c r="P22" s="36">
        <v>13550</v>
      </c>
      <c r="Q22" s="35">
        <f t="shared" si="1"/>
        <v>58352</v>
      </c>
    </row>
    <row r="23" spans="1:17">
      <c r="A23" s="18">
        <v>19</v>
      </c>
      <c r="B23" s="18">
        <v>10</v>
      </c>
      <c r="C23" s="18" t="s">
        <v>19</v>
      </c>
      <c r="D23" s="18" t="s">
        <v>7</v>
      </c>
      <c r="E23" s="18">
        <v>817</v>
      </c>
      <c r="F23" s="18">
        <v>363</v>
      </c>
      <c r="G23" s="18">
        <v>28380</v>
      </c>
      <c r="H23" s="36">
        <v>7416</v>
      </c>
      <c r="I23" s="35">
        <f t="shared" si="0"/>
        <v>35796</v>
      </c>
      <c r="J23" s="18">
        <v>22</v>
      </c>
      <c r="K23" s="18" t="s">
        <v>30</v>
      </c>
      <c r="L23" s="18" t="s">
        <v>7</v>
      </c>
      <c r="M23" s="18">
        <v>76</v>
      </c>
      <c r="N23" s="18">
        <v>30</v>
      </c>
      <c r="O23" s="18">
        <v>2088</v>
      </c>
      <c r="P23" s="36">
        <v>466</v>
      </c>
      <c r="Q23" s="35">
        <f t="shared" si="1"/>
        <v>2554</v>
      </c>
    </row>
    <row r="24" spans="1:17">
      <c r="A24" s="18">
        <v>20</v>
      </c>
      <c r="B24" s="18">
        <v>48</v>
      </c>
      <c r="C24" s="18" t="s">
        <v>55</v>
      </c>
      <c r="D24" s="18" t="s">
        <v>10</v>
      </c>
      <c r="E24" s="18">
        <v>809</v>
      </c>
      <c r="F24" s="18">
        <v>319</v>
      </c>
      <c r="G24" s="18">
        <v>71656</v>
      </c>
      <c r="H24" s="36">
        <v>14535</v>
      </c>
      <c r="I24" s="35">
        <f t="shared" si="0"/>
        <v>86191</v>
      </c>
      <c r="J24" s="18">
        <v>23</v>
      </c>
      <c r="K24" s="18" t="s">
        <v>31</v>
      </c>
      <c r="L24" s="18" t="s">
        <v>7</v>
      </c>
      <c r="M24" s="18">
        <v>103</v>
      </c>
      <c r="N24" s="18">
        <v>49</v>
      </c>
      <c r="O24" s="18">
        <v>6879</v>
      </c>
      <c r="P24" s="36">
        <v>3689</v>
      </c>
      <c r="Q24" s="35">
        <f t="shared" si="1"/>
        <v>10568</v>
      </c>
    </row>
    <row r="25" spans="1:17">
      <c r="A25" s="18">
        <v>21</v>
      </c>
      <c r="B25" s="18">
        <v>43</v>
      </c>
      <c r="C25" s="18" t="s">
        <v>50</v>
      </c>
      <c r="D25" s="18" t="s">
        <v>7</v>
      </c>
      <c r="E25" s="18">
        <v>724</v>
      </c>
      <c r="F25" s="18">
        <v>361</v>
      </c>
      <c r="G25" s="18">
        <v>71312</v>
      </c>
      <c r="H25" s="36">
        <v>23506</v>
      </c>
      <c r="I25" s="35">
        <f t="shared" si="0"/>
        <v>94818</v>
      </c>
      <c r="J25" s="18">
        <v>24</v>
      </c>
      <c r="K25" s="18" t="s">
        <v>32</v>
      </c>
      <c r="L25" s="18" t="s">
        <v>7</v>
      </c>
      <c r="M25" s="18">
        <v>317</v>
      </c>
      <c r="N25" s="18">
        <v>157</v>
      </c>
      <c r="O25" s="18">
        <v>26467</v>
      </c>
      <c r="P25" s="36">
        <v>7492</v>
      </c>
      <c r="Q25" s="35">
        <f t="shared" si="1"/>
        <v>33959</v>
      </c>
    </row>
    <row r="26" spans="1:17">
      <c r="A26" s="18">
        <v>22</v>
      </c>
      <c r="B26" s="18">
        <v>21</v>
      </c>
      <c r="C26" s="18" t="s">
        <v>29</v>
      </c>
      <c r="D26" s="18" t="s">
        <v>7</v>
      </c>
      <c r="E26" s="18">
        <v>691</v>
      </c>
      <c r="F26" s="18">
        <v>327</v>
      </c>
      <c r="G26" s="18">
        <v>44802</v>
      </c>
      <c r="H26" s="36">
        <v>13550</v>
      </c>
      <c r="I26" s="35">
        <f t="shared" si="0"/>
        <v>58352</v>
      </c>
      <c r="J26" s="18">
        <v>25</v>
      </c>
      <c r="K26" s="18" t="s">
        <v>33</v>
      </c>
      <c r="L26" s="18" t="s">
        <v>10</v>
      </c>
      <c r="M26" s="18">
        <v>268</v>
      </c>
      <c r="N26" s="18">
        <v>144</v>
      </c>
      <c r="O26" s="18">
        <v>27556</v>
      </c>
      <c r="P26" s="36">
        <v>8635</v>
      </c>
      <c r="Q26" s="35">
        <f t="shared" si="1"/>
        <v>36191</v>
      </c>
    </row>
    <row r="27" spans="1:17">
      <c r="A27" s="18">
        <v>23</v>
      </c>
      <c r="B27" s="18">
        <v>18</v>
      </c>
      <c r="C27" s="18" t="s">
        <v>26</v>
      </c>
      <c r="D27" s="18" t="s">
        <v>10</v>
      </c>
      <c r="E27" s="18">
        <v>651</v>
      </c>
      <c r="F27" s="18">
        <v>417</v>
      </c>
      <c r="G27" s="18">
        <v>24858</v>
      </c>
      <c r="H27" s="36">
        <v>12439</v>
      </c>
      <c r="I27" s="35">
        <f t="shared" si="0"/>
        <v>37297</v>
      </c>
      <c r="J27" s="18">
        <v>26</v>
      </c>
      <c r="K27" s="18" t="s">
        <v>34</v>
      </c>
      <c r="L27" s="18" t="s">
        <v>7</v>
      </c>
      <c r="M27" s="18">
        <v>21</v>
      </c>
      <c r="N27" s="18">
        <v>10</v>
      </c>
      <c r="O27" s="18">
        <v>432</v>
      </c>
      <c r="P27" s="36">
        <v>86</v>
      </c>
      <c r="Q27" s="35">
        <f t="shared" si="1"/>
        <v>518</v>
      </c>
    </row>
    <row r="28" spans="1:17">
      <c r="A28" s="18">
        <v>24</v>
      </c>
      <c r="B28" s="18">
        <v>65</v>
      </c>
      <c r="C28" s="18" t="s">
        <v>66</v>
      </c>
      <c r="D28" s="18" t="s">
        <v>7</v>
      </c>
      <c r="E28" s="18">
        <v>647</v>
      </c>
      <c r="F28" s="18">
        <v>264</v>
      </c>
      <c r="G28" s="18">
        <v>33128</v>
      </c>
      <c r="H28" s="36">
        <v>9010</v>
      </c>
      <c r="I28" s="35">
        <f t="shared" si="0"/>
        <v>42138</v>
      </c>
      <c r="J28" s="18">
        <v>27</v>
      </c>
      <c r="K28" s="18" t="s">
        <v>35</v>
      </c>
      <c r="L28" s="18" t="s">
        <v>10</v>
      </c>
      <c r="M28" s="18">
        <v>20</v>
      </c>
      <c r="N28" s="18">
        <v>14</v>
      </c>
      <c r="O28" s="18">
        <v>422</v>
      </c>
      <c r="P28" s="36">
        <v>267</v>
      </c>
      <c r="Q28" s="35">
        <f t="shared" si="1"/>
        <v>689</v>
      </c>
    </row>
    <row r="29" spans="1:17">
      <c r="A29" s="18">
        <v>25</v>
      </c>
      <c r="B29" s="18">
        <v>32</v>
      </c>
      <c r="C29" s="18" t="s">
        <v>39</v>
      </c>
      <c r="D29" s="18" t="s">
        <v>7</v>
      </c>
      <c r="E29" s="18">
        <v>644</v>
      </c>
      <c r="F29" s="18">
        <v>215</v>
      </c>
      <c r="G29" s="18">
        <v>13822</v>
      </c>
      <c r="H29" s="36">
        <v>3187</v>
      </c>
      <c r="I29" s="35">
        <f t="shared" si="0"/>
        <v>17009</v>
      </c>
      <c r="J29" s="18">
        <v>29</v>
      </c>
      <c r="K29" s="18" t="s">
        <v>36</v>
      </c>
      <c r="L29" s="18" t="s">
        <v>7</v>
      </c>
      <c r="M29" s="18">
        <v>1554</v>
      </c>
      <c r="N29" s="18">
        <v>448</v>
      </c>
      <c r="O29" s="18">
        <v>45563</v>
      </c>
      <c r="P29" s="36">
        <v>8664</v>
      </c>
      <c r="Q29" s="35">
        <f t="shared" si="1"/>
        <v>54227</v>
      </c>
    </row>
    <row r="30" spans="1:17">
      <c r="A30" s="18">
        <v>26</v>
      </c>
      <c r="B30" s="18">
        <v>2</v>
      </c>
      <c r="C30" s="18" t="s">
        <v>12</v>
      </c>
      <c r="D30" s="18" t="s">
        <v>7</v>
      </c>
      <c r="E30" s="18">
        <v>634</v>
      </c>
      <c r="F30" s="18">
        <v>297</v>
      </c>
      <c r="G30" s="18">
        <v>15981</v>
      </c>
      <c r="H30" s="36">
        <v>4549</v>
      </c>
      <c r="I30" s="35">
        <f t="shared" si="0"/>
        <v>20530</v>
      </c>
      <c r="J30" s="18">
        <v>30</v>
      </c>
      <c r="K30" s="18" t="s">
        <v>37</v>
      </c>
      <c r="L30" s="18" t="s">
        <v>7</v>
      </c>
      <c r="M30" s="18">
        <v>52</v>
      </c>
      <c r="N30" s="18">
        <v>20</v>
      </c>
      <c r="O30" s="18">
        <v>1107</v>
      </c>
      <c r="P30" s="36">
        <v>178</v>
      </c>
      <c r="Q30" s="35">
        <f t="shared" si="1"/>
        <v>1285</v>
      </c>
    </row>
    <row r="31" spans="1:17">
      <c r="A31" s="18">
        <v>27</v>
      </c>
      <c r="B31" s="18">
        <v>99</v>
      </c>
      <c r="C31" s="18" t="s">
        <v>94</v>
      </c>
      <c r="D31" s="18" t="s">
        <v>7</v>
      </c>
      <c r="E31" s="18">
        <v>631</v>
      </c>
      <c r="F31" s="18">
        <v>310</v>
      </c>
      <c r="G31" s="18">
        <v>9316</v>
      </c>
      <c r="H31" s="36">
        <v>2719</v>
      </c>
      <c r="I31" s="35">
        <f t="shared" si="0"/>
        <v>12035</v>
      </c>
      <c r="J31" s="18">
        <v>31</v>
      </c>
      <c r="K31" s="18" t="s">
        <v>38</v>
      </c>
      <c r="L31" s="18" t="s">
        <v>7</v>
      </c>
      <c r="M31" s="18">
        <v>9321</v>
      </c>
      <c r="N31" s="18">
        <v>4753</v>
      </c>
      <c r="O31" s="18">
        <v>700855</v>
      </c>
      <c r="P31" s="36">
        <v>211600</v>
      </c>
      <c r="Q31" s="35">
        <f t="shared" si="1"/>
        <v>912455</v>
      </c>
    </row>
    <row r="32" spans="1:17">
      <c r="A32" s="18">
        <v>28</v>
      </c>
      <c r="B32" s="18">
        <v>20</v>
      </c>
      <c r="C32" s="18" t="s">
        <v>28</v>
      </c>
      <c r="D32" s="18" t="s">
        <v>7</v>
      </c>
      <c r="E32" s="18">
        <v>613</v>
      </c>
      <c r="F32" s="18">
        <v>367</v>
      </c>
      <c r="G32" s="18">
        <v>44057</v>
      </c>
      <c r="H32" s="36">
        <v>15959</v>
      </c>
      <c r="I32" s="35">
        <f t="shared" si="0"/>
        <v>60016</v>
      </c>
      <c r="J32" s="18">
        <v>32</v>
      </c>
      <c r="K32" s="18" t="s">
        <v>39</v>
      </c>
      <c r="L32" s="18" t="s">
        <v>7</v>
      </c>
      <c r="M32" s="18">
        <v>644</v>
      </c>
      <c r="N32" s="18">
        <v>215</v>
      </c>
      <c r="O32" s="18">
        <v>13822</v>
      </c>
      <c r="P32" s="36">
        <v>3187</v>
      </c>
      <c r="Q32" s="35">
        <f t="shared" si="1"/>
        <v>17009</v>
      </c>
    </row>
    <row r="33" spans="1:17">
      <c r="A33" s="18">
        <v>29</v>
      </c>
      <c r="B33" s="18">
        <v>33</v>
      </c>
      <c r="C33" s="18" t="s">
        <v>40</v>
      </c>
      <c r="D33" s="18" t="s">
        <v>7</v>
      </c>
      <c r="E33" s="18">
        <v>602</v>
      </c>
      <c r="F33" s="18">
        <v>315</v>
      </c>
      <c r="G33" s="18">
        <v>17376</v>
      </c>
      <c r="H33" s="36">
        <v>5766</v>
      </c>
      <c r="I33" s="35">
        <f t="shared" si="0"/>
        <v>23142</v>
      </c>
      <c r="J33" s="18">
        <v>33</v>
      </c>
      <c r="K33" s="18" t="s">
        <v>40</v>
      </c>
      <c r="L33" s="18" t="s">
        <v>7</v>
      </c>
      <c r="M33" s="18">
        <v>602</v>
      </c>
      <c r="N33" s="18">
        <v>315</v>
      </c>
      <c r="O33" s="18">
        <v>17376</v>
      </c>
      <c r="P33" s="36">
        <v>5766</v>
      </c>
      <c r="Q33" s="35">
        <f t="shared" si="1"/>
        <v>23142</v>
      </c>
    </row>
    <row r="34" spans="1:17">
      <c r="A34" s="18">
        <v>30</v>
      </c>
      <c r="B34" s="18">
        <v>82</v>
      </c>
      <c r="C34" s="18" t="s">
        <v>80</v>
      </c>
      <c r="D34" s="18" t="s">
        <v>7</v>
      </c>
      <c r="E34" s="18">
        <v>467</v>
      </c>
      <c r="F34" s="18">
        <v>184</v>
      </c>
      <c r="G34" s="18">
        <v>15917</v>
      </c>
      <c r="H34" s="36">
        <v>4376</v>
      </c>
      <c r="I34" s="35">
        <f t="shared" si="0"/>
        <v>20293</v>
      </c>
      <c r="J34" s="18">
        <v>34</v>
      </c>
      <c r="K34" s="18" t="s">
        <v>41</v>
      </c>
      <c r="L34" s="18" t="s">
        <v>7</v>
      </c>
      <c r="M34" s="18">
        <v>1494</v>
      </c>
      <c r="N34" s="18">
        <v>791</v>
      </c>
      <c r="O34" s="18">
        <v>40067</v>
      </c>
      <c r="P34" s="36">
        <v>11648</v>
      </c>
      <c r="Q34" s="35">
        <f t="shared" si="1"/>
        <v>51715</v>
      </c>
    </row>
    <row r="35" spans="1:17">
      <c r="A35" s="18">
        <v>31</v>
      </c>
      <c r="B35" s="18">
        <v>6</v>
      </c>
      <c r="C35" s="18" t="s">
        <v>15</v>
      </c>
      <c r="D35" s="18" t="s">
        <v>7</v>
      </c>
      <c r="E35" s="18">
        <v>385</v>
      </c>
      <c r="F35" s="18">
        <v>134</v>
      </c>
      <c r="G35" s="18">
        <v>8849</v>
      </c>
      <c r="H35" s="36">
        <v>2392</v>
      </c>
      <c r="I35" s="35">
        <f t="shared" si="0"/>
        <v>11241</v>
      </c>
      <c r="J35" s="18">
        <v>35</v>
      </c>
      <c r="K35" s="18" t="s">
        <v>42</v>
      </c>
      <c r="L35" s="18" t="s">
        <v>7</v>
      </c>
      <c r="M35" s="18">
        <v>36</v>
      </c>
      <c r="N35" s="18">
        <v>22</v>
      </c>
      <c r="O35" s="18">
        <v>504</v>
      </c>
      <c r="P35" s="36">
        <v>252</v>
      </c>
      <c r="Q35" s="35">
        <f t="shared" si="1"/>
        <v>756</v>
      </c>
    </row>
    <row r="36" spans="1:17">
      <c r="A36" s="18">
        <v>32</v>
      </c>
      <c r="B36" s="18">
        <v>24</v>
      </c>
      <c r="C36" s="18" t="s">
        <v>32</v>
      </c>
      <c r="D36" s="18" t="s">
        <v>7</v>
      </c>
      <c r="E36" s="18">
        <v>317</v>
      </c>
      <c r="F36" s="18">
        <v>157</v>
      </c>
      <c r="G36" s="18">
        <v>26467</v>
      </c>
      <c r="H36" s="36">
        <v>7492</v>
      </c>
      <c r="I36" s="35">
        <f t="shared" si="0"/>
        <v>33959</v>
      </c>
      <c r="J36" s="18">
        <v>36</v>
      </c>
      <c r="K36" s="18" t="s">
        <v>43</v>
      </c>
      <c r="L36" s="18" t="s">
        <v>7</v>
      </c>
      <c r="M36" s="18">
        <v>65</v>
      </c>
      <c r="N36" s="18">
        <v>34</v>
      </c>
      <c r="O36" s="18">
        <v>2173</v>
      </c>
      <c r="P36" s="36">
        <v>524</v>
      </c>
      <c r="Q36" s="35">
        <f t="shared" si="1"/>
        <v>2697</v>
      </c>
    </row>
    <row r="37" spans="1:17">
      <c r="A37" s="18">
        <v>33</v>
      </c>
      <c r="B37" s="18">
        <v>55</v>
      </c>
      <c r="C37" s="18" t="s">
        <v>61</v>
      </c>
      <c r="D37" s="18" t="s">
        <v>7</v>
      </c>
      <c r="E37" s="18">
        <v>292</v>
      </c>
      <c r="F37" s="18">
        <v>108</v>
      </c>
      <c r="G37" s="18">
        <v>11329</v>
      </c>
      <c r="H37" s="36">
        <v>2706</v>
      </c>
      <c r="I37" s="35">
        <f t="shared" si="0"/>
        <v>14035</v>
      </c>
      <c r="J37" s="18">
        <v>37</v>
      </c>
      <c r="K37" s="18" t="s">
        <v>44</v>
      </c>
      <c r="L37" s="18" t="s">
        <v>7</v>
      </c>
      <c r="M37" s="18">
        <v>196</v>
      </c>
      <c r="N37" s="18">
        <v>119</v>
      </c>
      <c r="O37" s="18">
        <v>6446</v>
      </c>
      <c r="P37" s="36">
        <v>2361</v>
      </c>
      <c r="Q37" s="35">
        <f t="shared" si="1"/>
        <v>8807</v>
      </c>
    </row>
    <row r="38" spans="1:17">
      <c r="A38" s="18">
        <v>34</v>
      </c>
      <c r="B38" s="18">
        <v>25</v>
      </c>
      <c r="C38" s="18" t="s">
        <v>33</v>
      </c>
      <c r="D38" s="18" t="s">
        <v>10</v>
      </c>
      <c r="E38" s="18">
        <v>268</v>
      </c>
      <c r="F38" s="18">
        <v>144</v>
      </c>
      <c r="G38" s="18">
        <v>27556</v>
      </c>
      <c r="H38" s="36">
        <v>8635</v>
      </c>
      <c r="I38" s="35">
        <f t="shared" si="0"/>
        <v>36191</v>
      </c>
      <c r="J38" s="18">
        <v>38</v>
      </c>
      <c r="K38" s="18" t="s">
        <v>45</v>
      </c>
      <c r="L38" s="18" t="s">
        <v>7</v>
      </c>
      <c r="M38" s="18">
        <v>35</v>
      </c>
      <c r="N38" s="18">
        <v>12</v>
      </c>
      <c r="O38" s="18">
        <v>558</v>
      </c>
      <c r="P38" s="36">
        <v>133</v>
      </c>
      <c r="Q38" s="35">
        <f t="shared" si="1"/>
        <v>691</v>
      </c>
    </row>
    <row r="39" spans="1:17">
      <c r="A39" s="18">
        <v>35</v>
      </c>
      <c r="B39" s="18">
        <v>13</v>
      </c>
      <c r="C39" s="18" t="s">
        <v>21</v>
      </c>
      <c r="D39" s="18" t="s">
        <v>10</v>
      </c>
      <c r="E39" s="18">
        <v>258</v>
      </c>
      <c r="F39" s="18">
        <v>139</v>
      </c>
      <c r="G39" s="18">
        <v>13009</v>
      </c>
      <c r="H39" s="36">
        <v>5513</v>
      </c>
      <c r="I39" s="35">
        <f t="shared" si="0"/>
        <v>18522</v>
      </c>
      <c r="J39" s="18">
        <v>39</v>
      </c>
      <c r="K39" s="18" t="s">
        <v>46</v>
      </c>
      <c r="L39" s="18" t="s">
        <v>7</v>
      </c>
      <c r="M39" s="18">
        <v>34</v>
      </c>
      <c r="N39" s="18">
        <v>11</v>
      </c>
      <c r="O39" s="18">
        <v>924</v>
      </c>
      <c r="P39" s="36">
        <v>56</v>
      </c>
      <c r="Q39" s="35">
        <f t="shared" si="1"/>
        <v>980</v>
      </c>
    </row>
    <row r="40" spans="1:17">
      <c r="A40" s="18">
        <v>36</v>
      </c>
      <c r="B40" s="18">
        <v>64</v>
      </c>
      <c r="C40" s="18" t="s">
        <v>65</v>
      </c>
      <c r="D40" s="18" t="s">
        <v>7</v>
      </c>
      <c r="E40" s="18">
        <v>254</v>
      </c>
      <c r="F40" s="18">
        <v>79</v>
      </c>
      <c r="G40" s="18">
        <v>4093</v>
      </c>
      <c r="H40" s="36">
        <v>569</v>
      </c>
      <c r="I40" s="35">
        <f t="shared" si="0"/>
        <v>4662</v>
      </c>
      <c r="J40" s="18">
        <v>40</v>
      </c>
      <c r="K40" s="18" t="s">
        <v>47</v>
      </c>
      <c r="L40" s="18" t="s">
        <v>7</v>
      </c>
      <c r="M40" s="18">
        <v>13</v>
      </c>
      <c r="N40" s="18">
        <v>7</v>
      </c>
      <c r="O40" s="18">
        <v>643</v>
      </c>
      <c r="P40" s="36">
        <v>108</v>
      </c>
      <c r="Q40" s="35">
        <f t="shared" si="1"/>
        <v>751</v>
      </c>
    </row>
    <row r="41" spans="1:17">
      <c r="A41" s="18">
        <v>37</v>
      </c>
      <c r="B41" s="18">
        <v>16</v>
      </c>
      <c r="C41" s="18" t="s">
        <v>24</v>
      </c>
      <c r="D41" s="18" t="s">
        <v>7</v>
      </c>
      <c r="E41" s="18">
        <v>245</v>
      </c>
      <c r="F41" s="18">
        <v>177</v>
      </c>
      <c r="G41" s="18">
        <v>17913</v>
      </c>
      <c r="H41" s="36">
        <v>8935</v>
      </c>
      <c r="I41" s="35">
        <f t="shared" si="0"/>
        <v>26848</v>
      </c>
      <c r="J41" s="18">
        <v>41</v>
      </c>
      <c r="K41" s="18" t="s">
        <v>48</v>
      </c>
      <c r="L41" s="18" t="s">
        <v>7</v>
      </c>
      <c r="M41" s="18">
        <v>146</v>
      </c>
      <c r="N41" s="18">
        <v>87</v>
      </c>
      <c r="O41" s="18">
        <v>16910</v>
      </c>
      <c r="P41" s="36">
        <v>6929</v>
      </c>
      <c r="Q41" s="35">
        <f t="shared" si="1"/>
        <v>23839</v>
      </c>
    </row>
    <row r="42" spans="1:17">
      <c r="A42" s="18">
        <v>38</v>
      </c>
      <c r="B42" s="18">
        <v>62</v>
      </c>
      <c r="C42" s="18" t="s">
        <v>63</v>
      </c>
      <c r="D42" s="18" t="s">
        <v>7</v>
      </c>
      <c r="E42" s="18">
        <v>237</v>
      </c>
      <c r="F42" s="18">
        <v>116</v>
      </c>
      <c r="G42" s="18">
        <v>26076</v>
      </c>
      <c r="H42" s="36">
        <v>9410</v>
      </c>
      <c r="I42" s="35">
        <f t="shared" si="0"/>
        <v>35486</v>
      </c>
      <c r="J42" s="18">
        <v>42</v>
      </c>
      <c r="K42" s="18" t="s">
        <v>49</v>
      </c>
      <c r="L42" s="18" t="s">
        <v>7</v>
      </c>
      <c r="M42" s="18">
        <v>68</v>
      </c>
      <c r="N42" s="18">
        <v>44</v>
      </c>
      <c r="O42" s="18">
        <v>2103</v>
      </c>
      <c r="P42" s="36">
        <v>1089</v>
      </c>
      <c r="Q42" s="35">
        <f t="shared" si="1"/>
        <v>3192</v>
      </c>
    </row>
    <row r="43" spans="1:17">
      <c r="A43" s="18">
        <v>39</v>
      </c>
      <c r="B43" s="18">
        <v>63</v>
      </c>
      <c r="C43" s="18" t="s">
        <v>64</v>
      </c>
      <c r="D43" s="18" t="s">
        <v>10</v>
      </c>
      <c r="E43" s="18">
        <v>237</v>
      </c>
      <c r="F43" s="18">
        <v>111</v>
      </c>
      <c r="G43" s="18">
        <v>7388</v>
      </c>
      <c r="H43" s="36">
        <v>2263</v>
      </c>
      <c r="I43" s="35">
        <f t="shared" si="0"/>
        <v>9651</v>
      </c>
      <c r="J43" s="18">
        <v>43</v>
      </c>
      <c r="K43" s="18" t="s">
        <v>50</v>
      </c>
      <c r="L43" s="18" t="s">
        <v>7</v>
      </c>
      <c r="M43" s="18">
        <v>724</v>
      </c>
      <c r="N43" s="18">
        <v>361</v>
      </c>
      <c r="O43" s="18">
        <v>71312</v>
      </c>
      <c r="P43" s="36">
        <v>23506</v>
      </c>
      <c r="Q43" s="35">
        <f t="shared" si="1"/>
        <v>94818</v>
      </c>
    </row>
    <row r="44" spans="1:17">
      <c r="A44" s="18">
        <v>40</v>
      </c>
      <c r="B44" s="18">
        <v>37</v>
      </c>
      <c r="C44" s="18" t="s">
        <v>44</v>
      </c>
      <c r="D44" s="18" t="s">
        <v>7</v>
      </c>
      <c r="E44" s="18">
        <v>196</v>
      </c>
      <c r="F44" s="18">
        <v>119</v>
      </c>
      <c r="G44" s="18">
        <v>6446</v>
      </c>
      <c r="H44" s="36">
        <v>2361</v>
      </c>
      <c r="I44" s="35">
        <f t="shared" si="0"/>
        <v>8807</v>
      </c>
      <c r="J44" s="18">
        <v>44</v>
      </c>
      <c r="K44" s="18" t="s">
        <v>51</v>
      </c>
      <c r="L44" s="18" t="s">
        <v>10</v>
      </c>
      <c r="M44" s="18">
        <v>132</v>
      </c>
      <c r="N44" s="18">
        <v>64</v>
      </c>
      <c r="O44" s="18">
        <v>5129</v>
      </c>
      <c r="P44" s="36">
        <v>1296</v>
      </c>
      <c r="Q44" s="35">
        <f t="shared" si="1"/>
        <v>6425</v>
      </c>
    </row>
    <row r="45" spans="1:17">
      <c r="A45" s="18">
        <v>41</v>
      </c>
      <c r="B45" s="18">
        <v>46</v>
      </c>
      <c r="C45" s="18" t="s">
        <v>53</v>
      </c>
      <c r="D45" s="18" t="s">
        <v>10</v>
      </c>
      <c r="E45" s="18">
        <v>195</v>
      </c>
      <c r="F45" s="18">
        <v>113</v>
      </c>
      <c r="G45" s="18">
        <v>6860</v>
      </c>
      <c r="H45" s="36">
        <v>2592</v>
      </c>
      <c r="I45" s="35">
        <f t="shared" si="0"/>
        <v>9452</v>
      </c>
      <c r="J45" s="18">
        <v>45</v>
      </c>
      <c r="K45" s="18" t="s">
        <v>52</v>
      </c>
      <c r="L45" s="18" t="s">
        <v>7</v>
      </c>
      <c r="M45" s="18">
        <v>19</v>
      </c>
      <c r="N45" s="18">
        <v>11</v>
      </c>
      <c r="O45" s="18">
        <v>1099</v>
      </c>
      <c r="P45" s="36">
        <v>460</v>
      </c>
      <c r="Q45" s="35">
        <f t="shared" si="1"/>
        <v>1559</v>
      </c>
    </row>
    <row r="46" spans="1:17">
      <c r="A46" s="18">
        <v>42</v>
      </c>
      <c r="B46" s="18">
        <v>19</v>
      </c>
      <c r="C46" s="18" t="s">
        <v>27</v>
      </c>
      <c r="D46" s="18" t="s">
        <v>10</v>
      </c>
      <c r="E46" s="18">
        <v>179</v>
      </c>
      <c r="F46" s="18">
        <v>94</v>
      </c>
      <c r="G46" s="18">
        <v>5608</v>
      </c>
      <c r="H46" s="36">
        <v>2538</v>
      </c>
      <c r="I46" s="35">
        <f t="shared" si="0"/>
        <v>8146</v>
      </c>
      <c r="J46" s="18">
        <v>46</v>
      </c>
      <c r="K46" s="18" t="s">
        <v>53</v>
      </c>
      <c r="L46" s="18" t="s">
        <v>10</v>
      </c>
      <c r="M46" s="18">
        <v>195</v>
      </c>
      <c r="N46" s="18">
        <v>113</v>
      </c>
      <c r="O46" s="18">
        <v>6860</v>
      </c>
      <c r="P46" s="36">
        <v>2592</v>
      </c>
      <c r="Q46" s="35">
        <f t="shared" si="1"/>
        <v>9452</v>
      </c>
    </row>
    <row r="47" spans="1:17">
      <c r="A47" s="18">
        <v>43</v>
      </c>
      <c r="B47" s="18">
        <v>92</v>
      </c>
      <c r="C47" s="18" t="s">
        <v>88</v>
      </c>
      <c r="D47" s="18" t="s">
        <v>7</v>
      </c>
      <c r="E47" s="18">
        <v>176</v>
      </c>
      <c r="F47" s="18">
        <v>112</v>
      </c>
      <c r="G47" s="18">
        <v>3182</v>
      </c>
      <c r="H47" s="36">
        <v>1059</v>
      </c>
      <c r="I47" s="35">
        <f t="shared" si="0"/>
        <v>4241</v>
      </c>
      <c r="J47" s="18">
        <v>47</v>
      </c>
      <c r="K47" s="18" t="s">
        <v>54</v>
      </c>
      <c r="L47" s="18" t="s">
        <v>10</v>
      </c>
      <c r="M47" s="18">
        <v>22</v>
      </c>
      <c r="N47" s="18">
        <v>9</v>
      </c>
      <c r="O47" s="18">
        <v>574</v>
      </c>
      <c r="P47" s="36">
        <v>293</v>
      </c>
      <c r="Q47" s="35">
        <f t="shared" si="1"/>
        <v>867</v>
      </c>
    </row>
    <row r="48" spans="1:17">
      <c r="A48" s="18">
        <v>44</v>
      </c>
      <c r="B48" s="18">
        <v>78</v>
      </c>
      <c r="C48" s="18" t="s">
        <v>76</v>
      </c>
      <c r="D48" s="18" t="s">
        <v>10</v>
      </c>
      <c r="E48" s="18">
        <v>163</v>
      </c>
      <c r="F48" s="18">
        <v>64</v>
      </c>
      <c r="G48" s="18">
        <v>3296</v>
      </c>
      <c r="H48" s="36">
        <v>1212</v>
      </c>
      <c r="I48" s="35">
        <f t="shared" si="0"/>
        <v>4508</v>
      </c>
      <c r="J48" s="18">
        <v>48</v>
      </c>
      <c r="K48" s="18" t="s">
        <v>55</v>
      </c>
      <c r="L48" s="18" t="s">
        <v>10</v>
      </c>
      <c r="M48" s="18">
        <v>809</v>
      </c>
      <c r="N48" s="18">
        <v>319</v>
      </c>
      <c r="O48" s="18">
        <v>71656</v>
      </c>
      <c r="P48" s="36">
        <v>14535</v>
      </c>
      <c r="Q48" s="35">
        <f t="shared" si="1"/>
        <v>86191</v>
      </c>
    </row>
    <row r="49" spans="1:17">
      <c r="A49" s="18">
        <v>45</v>
      </c>
      <c r="B49" s="18">
        <v>41</v>
      </c>
      <c r="C49" s="18" t="s">
        <v>48</v>
      </c>
      <c r="D49" s="18" t="s">
        <v>7</v>
      </c>
      <c r="E49" s="18">
        <v>146</v>
      </c>
      <c r="F49" s="18">
        <v>87</v>
      </c>
      <c r="G49" s="18">
        <v>16910</v>
      </c>
      <c r="H49" s="36">
        <v>6929</v>
      </c>
      <c r="I49" s="35">
        <f t="shared" si="0"/>
        <v>23839</v>
      </c>
      <c r="J49" s="18">
        <v>50</v>
      </c>
      <c r="K49" s="18" t="s">
        <v>56</v>
      </c>
      <c r="L49" s="18" t="s">
        <v>7</v>
      </c>
      <c r="M49" s="18">
        <v>4244</v>
      </c>
      <c r="N49" s="18">
        <v>1921</v>
      </c>
      <c r="O49" s="18">
        <v>453538</v>
      </c>
      <c r="P49" s="36">
        <v>111493</v>
      </c>
      <c r="Q49" s="35">
        <f t="shared" si="1"/>
        <v>565031</v>
      </c>
    </row>
    <row r="50" spans="1:17">
      <c r="A50" s="18">
        <v>46</v>
      </c>
      <c r="B50" s="18">
        <v>44</v>
      </c>
      <c r="C50" s="18" t="s">
        <v>51</v>
      </c>
      <c r="D50" s="18" t="s">
        <v>10</v>
      </c>
      <c r="E50" s="18">
        <v>132</v>
      </c>
      <c r="F50" s="18">
        <v>64</v>
      </c>
      <c r="G50" s="18">
        <v>5129</v>
      </c>
      <c r="H50" s="36">
        <v>1296</v>
      </c>
      <c r="I50" s="35">
        <f t="shared" si="0"/>
        <v>6425</v>
      </c>
      <c r="J50" s="18">
        <v>51</v>
      </c>
      <c r="K50" s="18" t="s">
        <v>57</v>
      </c>
      <c r="L50" s="18" t="s">
        <v>7</v>
      </c>
      <c r="M50" s="18">
        <v>9163</v>
      </c>
      <c r="N50" s="18">
        <v>4998</v>
      </c>
      <c r="O50" s="18">
        <v>2293617</v>
      </c>
      <c r="P50" s="36">
        <v>885432</v>
      </c>
      <c r="Q50" s="35">
        <f t="shared" si="1"/>
        <v>3179049</v>
      </c>
    </row>
    <row r="51" spans="1:17">
      <c r="A51" s="18">
        <v>47</v>
      </c>
      <c r="B51" s="18">
        <v>93</v>
      </c>
      <c r="C51" s="18" t="s">
        <v>89</v>
      </c>
      <c r="D51" s="18" t="s">
        <v>7</v>
      </c>
      <c r="E51" s="18">
        <v>117</v>
      </c>
      <c r="F51" s="18">
        <v>51</v>
      </c>
      <c r="G51" s="18">
        <v>2541</v>
      </c>
      <c r="H51" s="36">
        <v>872</v>
      </c>
      <c r="I51" s="35">
        <f t="shared" si="0"/>
        <v>3413</v>
      </c>
      <c r="J51" s="18">
        <v>52</v>
      </c>
      <c r="K51" s="18" t="s">
        <v>58</v>
      </c>
      <c r="L51" s="18" t="s">
        <v>7</v>
      </c>
      <c r="M51" s="18">
        <v>41</v>
      </c>
      <c r="N51" s="18">
        <v>21</v>
      </c>
      <c r="O51" s="18">
        <v>702</v>
      </c>
      <c r="P51" s="36">
        <v>184</v>
      </c>
      <c r="Q51" s="35">
        <f t="shared" si="1"/>
        <v>886</v>
      </c>
    </row>
    <row r="52" spans="1:17">
      <c r="A52" s="18">
        <v>48</v>
      </c>
      <c r="B52" s="18">
        <v>91</v>
      </c>
      <c r="C52" s="18" t="s">
        <v>87</v>
      </c>
      <c r="D52" s="18" t="s">
        <v>7</v>
      </c>
      <c r="E52" s="18">
        <v>114</v>
      </c>
      <c r="F52" s="18">
        <v>51</v>
      </c>
      <c r="G52" s="18">
        <v>8819</v>
      </c>
      <c r="H52" s="36">
        <v>3564</v>
      </c>
      <c r="I52" s="35">
        <f t="shared" si="0"/>
        <v>12383</v>
      </c>
      <c r="J52" s="18">
        <v>53</v>
      </c>
      <c r="K52" s="18" t="s">
        <v>59</v>
      </c>
      <c r="L52" s="18" t="s">
        <v>7</v>
      </c>
      <c r="M52" s="18">
        <v>59</v>
      </c>
      <c r="N52" s="18">
        <v>29</v>
      </c>
      <c r="O52" s="18">
        <v>1327</v>
      </c>
      <c r="P52" s="36">
        <v>253</v>
      </c>
      <c r="Q52" s="35">
        <f t="shared" si="1"/>
        <v>1580</v>
      </c>
    </row>
    <row r="53" spans="1:17">
      <c r="A53" s="18">
        <v>49</v>
      </c>
      <c r="B53" s="18">
        <v>15</v>
      </c>
      <c r="C53" s="18" t="s">
        <v>23</v>
      </c>
      <c r="D53" s="18" t="s">
        <v>7</v>
      </c>
      <c r="E53" s="18">
        <v>113</v>
      </c>
      <c r="F53" s="18">
        <v>56</v>
      </c>
      <c r="G53" s="18">
        <v>6243</v>
      </c>
      <c r="H53" s="36">
        <v>2100</v>
      </c>
      <c r="I53" s="35">
        <f t="shared" si="0"/>
        <v>8343</v>
      </c>
      <c r="J53" s="18">
        <v>54</v>
      </c>
      <c r="K53" s="18" t="s">
        <v>60</v>
      </c>
      <c r="L53" s="18" t="s">
        <v>7</v>
      </c>
      <c r="M53" s="18">
        <v>10</v>
      </c>
      <c r="N53" s="18">
        <v>6</v>
      </c>
      <c r="O53" s="18">
        <v>113</v>
      </c>
      <c r="P53" s="36">
        <v>72</v>
      </c>
      <c r="Q53" s="35">
        <f t="shared" si="1"/>
        <v>185</v>
      </c>
    </row>
    <row r="54" spans="1:17">
      <c r="A54" s="18">
        <v>50</v>
      </c>
      <c r="B54" s="18">
        <v>23</v>
      </c>
      <c r="C54" s="18" t="s">
        <v>31</v>
      </c>
      <c r="D54" s="18" t="s">
        <v>7</v>
      </c>
      <c r="E54" s="18">
        <v>103</v>
      </c>
      <c r="F54" s="18">
        <v>49</v>
      </c>
      <c r="G54" s="18">
        <v>6879</v>
      </c>
      <c r="H54" s="36">
        <v>3689</v>
      </c>
      <c r="I54" s="35">
        <f t="shared" si="0"/>
        <v>10568</v>
      </c>
      <c r="J54" s="18">
        <v>55</v>
      </c>
      <c r="K54" s="18" t="s">
        <v>61</v>
      </c>
      <c r="L54" s="18" t="s">
        <v>7</v>
      </c>
      <c r="M54" s="18">
        <v>292</v>
      </c>
      <c r="N54" s="18">
        <v>108</v>
      </c>
      <c r="O54" s="18">
        <v>11329</v>
      </c>
      <c r="P54" s="36">
        <v>2706</v>
      </c>
      <c r="Q54" s="35">
        <f t="shared" si="1"/>
        <v>14035</v>
      </c>
    </row>
    <row r="55" spans="1:17">
      <c r="A55" s="18">
        <v>51</v>
      </c>
      <c r="B55" s="18">
        <v>75</v>
      </c>
      <c r="C55" s="18" t="s">
        <v>73</v>
      </c>
      <c r="D55" s="18" t="s">
        <v>7</v>
      </c>
      <c r="E55" s="18">
        <v>98</v>
      </c>
      <c r="F55" s="18">
        <v>39</v>
      </c>
      <c r="G55" s="18">
        <v>4924</v>
      </c>
      <c r="H55" s="36">
        <v>1421</v>
      </c>
      <c r="I55" s="35">
        <f t="shared" si="0"/>
        <v>6345</v>
      </c>
      <c r="J55" s="18">
        <v>56</v>
      </c>
      <c r="K55" s="18" t="s">
        <v>62</v>
      </c>
      <c r="L55" s="18" t="s">
        <v>7</v>
      </c>
      <c r="M55" s="18">
        <v>1122</v>
      </c>
      <c r="N55" s="18">
        <v>323</v>
      </c>
      <c r="O55" s="18">
        <v>38918</v>
      </c>
      <c r="P55" s="36">
        <v>6954</v>
      </c>
      <c r="Q55" s="35">
        <f t="shared" si="1"/>
        <v>45872</v>
      </c>
    </row>
    <row r="56" spans="1:17">
      <c r="A56" s="18">
        <v>52</v>
      </c>
      <c r="B56" s="18">
        <v>22</v>
      </c>
      <c r="C56" s="18" t="s">
        <v>30</v>
      </c>
      <c r="D56" s="18" t="s">
        <v>7</v>
      </c>
      <c r="E56" s="18">
        <v>76</v>
      </c>
      <c r="F56" s="18">
        <v>30</v>
      </c>
      <c r="G56" s="18">
        <v>2088</v>
      </c>
      <c r="H56" s="36">
        <v>466</v>
      </c>
      <c r="I56" s="35">
        <f t="shared" si="0"/>
        <v>2554</v>
      </c>
      <c r="J56" s="18">
        <v>62</v>
      </c>
      <c r="K56" s="18" t="s">
        <v>63</v>
      </c>
      <c r="L56" s="18" t="s">
        <v>7</v>
      </c>
      <c r="M56" s="18">
        <v>237</v>
      </c>
      <c r="N56" s="18">
        <v>116</v>
      </c>
      <c r="O56" s="18">
        <v>26076</v>
      </c>
      <c r="P56" s="36">
        <v>9410</v>
      </c>
      <c r="Q56" s="35">
        <f t="shared" si="1"/>
        <v>35486</v>
      </c>
    </row>
    <row r="57" spans="1:17">
      <c r="A57" s="18">
        <v>53</v>
      </c>
      <c r="B57" s="18">
        <v>42</v>
      </c>
      <c r="C57" s="18" t="s">
        <v>49</v>
      </c>
      <c r="D57" s="18" t="s">
        <v>7</v>
      </c>
      <c r="E57" s="18">
        <v>68</v>
      </c>
      <c r="F57" s="18">
        <v>44</v>
      </c>
      <c r="G57" s="18">
        <v>2103</v>
      </c>
      <c r="H57" s="36">
        <v>1089</v>
      </c>
      <c r="I57" s="35">
        <f t="shared" si="0"/>
        <v>3192</v>
      </c>
      <c r="J57" s="18">
        <v>63</v>
      </c>
      <c r="K57" s="18" t="s">
        <v>64</v>
      </c>
      <c r="L57" s="18" t="s">
        <v>10</v>
      </c>
      <c r="M57" s="18">
        <v>237</v>
      </c>
      <c r="N57" s="18">
        <v>111</v>
      </c>
      <c r="O57" s="18">
        <v>7388</v>
      </c>
      <c r="P57" s="36">
        <v>2263</v>
      </c>
      <c r="Q57" s="35">
        <f t="shared" si="1"/>
        <v>9651</v>
      </c>
    </row>
    <row r="58" spans="1:17">
      <c r="A58" s="18">
        <v>54</v>
      </c>
      <c r="B58" s="18">
        <v>69</v>
      </c>
      <c r="C58" s="18" t="s">
        <v>69</v>
      </c>
      <c r="D58" s="18" t="s">
        <v>7</v>
      </c>
      <c r="E58" s="18">
        <v>68</v>
      </c>
      <c r="F58" s="18">
        <v>38</v>
      </c>
      <c r="G58" s="18">
        <v>441</v>
      </c>
      <c r="H58" s="36">
        <v>81</v>
      </c>
      <c r="I58" s="35">
        <f t="shared" si="0"/>
        <v>522</v>
      </c>
      <c r="J58" s="18">
        <v>64</v>
      </c>
      <c r="K58" s="18" t="s">
        <v>65</v>
      </c>
      <c r="L58" s="18" t="s">
        <v>7</v>
      </c>
      <c r="M58" s="18">
        <v>254</v>
      </c>
      <c r="N58" s="18">
        <v>79</v>
      </c>
      <c r="O58" s="18">
        <v>4093</v>
      </c>
      <c r="P58" s="36">
        <v>569</v>
      </c>
      <c r="Q58" s="35">
        <f t="shared" si="1"/>
        <v>4662</v>
      </c>
    </row>
    <row r="59" spans="1:17">
      <c r="A59" s="18">
        <v>55</v>
      </c>
      <c r="B59" s="18">
        <v>95</v>
      </c>
      <c r="C59" s="18" t="s">
        <v>91</v>
      </c>
      <c r="D59" s="18" t="s">
        <v>7</v>
      </c>
      <c r="E59" s="18">
        <v>68</v>
      </c>
      <c r="F59" s="18">
        <v>33</v>
      </c>
      <c r="G59" s="18">
        <v>5107</v>
      </c>
      <c r="H59" s="36">
        <v>1587</v>
      </c>
      <c r="I59" s="35">
        <f t="shared" si="0"/>
        <v>6694</v>
      </c>
      <c r="J59" s="18">
        <v>65</v>
      </c>
      <c r="K59" s="18" t="s">
        <v>66</v>
      </c>
      <c r="L59" s="18" t="s">
        <v>7</v>
      </c>
      <c r="M59" s="18">
        <v>647</v>
      </c>
      <c r="N59" s="18">
        <v>264</v>
      </c>
      <c r="O59" s="18">
        <v>33128</v>
      </c>
      <c r="P59" s="36">
        <v>9010</v>
      </c>
      <c r="Q59" s="35">
        <f t="shared" si="1"/>
        <v>42138</v>
      </c>
    </row>
    <row r="60" spans="1:17">
      <c r="A60" s="18">
        <v>56</v>
      </c>
      <c r="B60" s="18">
        <v>94</v>
      </c>
      <c r="C60" s="18" t="s">
        <v>90</v>
      </c>
      <c r="D60" s="18" t="s">
        <v>7</v>
      </c>
      <c r="E60" s="18">
        <v>67</v>
      </c>
      <c r="F60" s="18">
        <v>45</v>
      </c>
      <c r="G60" s="18">
        <v>3450</v>
      </c>
      <c r="H60" s="36">
        <v>1669</v>
      </c>
      <c r="I60" s="35">
        <f t="shared" si="0"/>
        <v>5119</v>
      </c>
      <c r="J60" s="18">
        <v>67</v>
      </c>
      <c r="K60" s="18" t="s">
        <v>67</v>
      </c>
      <c r="L60" s="18" t="s">
        <v>10</v>
      </c>
      <c r="M60" s="18">
        <v>1368</v>
      </c>
      <c r="N60" s="18">
        <v>476</v>
      </c>
      <c r="O60" s="18">
        <v>36357</v>
      </c>
      <c r="P60" s="36">
        <v>8447</v>
      </c>
      <c r="Q60" s="35">
        <f t="shared" si="1"/>
        <v>44804</v>
      </c>
    </row>
    <row r="61" spans="1:17">
      <c r="A61" s="18">
        <v>57</v>
      </c>
      <c r="B61" s="18">
        <v>36</v>
      </c>
      <c r="C61" s="18" t="s">
        <v>43</v>
      </c>
      <c r="D61" s="18" t="s">
        <v>7</v>
      </c>
      <c r="E61" s="18">
        <v>65</v>
      </c>
      <c r="F61" s="18">
        <v>34</v>
      </c>
      <c r="G61" s="18">
        <v>2173</v>
      </c>
      <c r="H61" s="36">
        <v>524</v>
      </c>
      <c r="I61" s="35">
        <f t="shared" si="0"/>
        <v>2697</v>
      </c>
      <c r="J61" s="18">
        <v>68</v>
      </c>
      <c r="K61" s="18" t="s">
        <v>68</v>
      </c>
      <c r="L61" s="18" t="s">
        <v>7</v>
      </c>
      <c r="M61" s="18">
        <v>23</v>
      </c>
      <c r="N61" s="18">
        <v>9</v>
      </c>
      <c r="O61" s="18">
        <v>366</v>
      </c>
      <c r="P61" s="36">
        <v>139</v>
      </c>
      <c r="Q61" s="35">
        <f t="shared" si="1"/>
        <v>505</v>
      </c>
    </row>
    <row r="62" spans="1:17">
      <c r="A62" s="18">
        <v>58</v>
      </c>
      <c r="B62" s="18">
        <v>53</v>
      </c>
      <c r="C62" s="18" t="s">
        <v>59</v>
      </c>
      <c r="D62" s="18" t="s">
        <v>7</v>
      </c>
      <c r="E62" s="18">
        <v>59</v>
      </c>
      <c r="F62" s="18">
        <v>29</v>
      </c>
      <c r="G62" s="18">
        <v>1327</v>
      </c>
      <c r="H62" s="36">
        <v>253</v>
      </c>
      <c r="I62" s="35">
        <f t="shared" si="0"/>
        <v>1580</v>
      </c>
      <c r="J62" s="18">
        <v>69</v>
      </c>
      <c r="K62" s="18" t="s">
        <v>69</v>
      </c>
      <c r="L62" s="18" t="s">
        <v>7</v>
      </c>
      <c r="M62" s="18">
        <v>68</v>
      </c>
      <c r="N62" s="18">
        <v>38</v>
      </c>
      <c r="O62" s="18">
        <v>441</v>
      </c>
      <c r="P62" s="36">
        <v>81</v>
      </c>
      <c r="Q62" s="35">
        <f t="shared" si="1"/>
        <v>522</v>
      </c>
    </row>
    <row r="63" spans="1:17">
      <c r="A63" s="18">
        <v>59</v>
      </c>
      <c r="B63" s="18">
        <v>71</v>
      </c>
      <c r="C63" s="18" t="s">
        <v>70</v>
      </c>
      <c r="D63" s="18" t="s">
        <v>7</v>
      </c>
      <c r="E63" s="18">
        <v>54</v>
      </c>
      <c r="F63" s="18">
        <v>30</v>
      </c>
      <c r="G63" s="18">
        <v>644</v>
      </c>
      <c r="H63" s="36">
        <v>284</v>
      </c>
      <c r="I63" s="35">
        <f t="shared" si="0"/>
        <v>928</v>
      </c>
      <c r="J63" s="18">
        <v>71</v>
      </c>
      <c r="K63" s="18" t="s">
        <v>70</v>
      </c>
      <c r="L63" s="18" t="s">
        <v>7</v>
      </c>
      <c r="M63" s="18">
        <v>54</v>
      </c>
      <c r="N63" s="18">
        <v>30</v>
      </c>
      <c r="O63" s="18">
        <v>644</v>
      </c>
      <c r="P63" s="36">
        <v>284</v>
      </c>
      <c r="Q63" s="35">
        <f t="shared" si="1"/>
        <v>928</v>
      </c>
    </row>
    <row r="64" spans="1:17">
      <c r="A64" s="18">
        <v>60</v>
      </c>
      <c r="B64" s="18">
        <v>96</v>
      </c>
      <c r="C64" s="18" t="s">
        <v>92</v>
      </c>
      <c r="D64" s="18" t="s">
        <v>7</v>
      </c>
      <c r="E64" s="18">
        <v>54</v>
      </c>
      <c r="F64" s="18">
        <v>23</v>
      </c>
      <c r="G64" s="18">
        <v>1322</v>
      </c>
      <c r="H64" s="36">
        <v>157</v>
      </c>
      <c r="I64" s="35">
        <f t="shared" si="0"/>
        <v>1479</v>
      </c>
      <c r="J64" s="18">
        <v>73</v>
      </c>
      <c r="K64" s="18" t="s">
        <v>71</v>
      </c>
      <c r="L64" s="18" t="s">
        <v>7</v>
      </c>
      <c r="M64" s="18">
        <v>13</v>
      </c>
      <c r="N64" s="18">
        <v>5</v>
      </c>
      <c r="O64" s="18">
        <v>987</v>
      </c>
      <c r="P64" s="36">
        <v>111</v>
      </c>
      <c r="Q64" s="35">
        <f t="shared" si="1"/>
        <v>1098</v>
      </c>
    </row>
    <row r="65" spans="1:17">
      <c r="A65" s="18">
        <v>61</v>
      </c>
      <c r="B65" s="18">
        <v>30</v>
      </c>
      <c r="C65" s="18" t="s">
        <v>37</v>
      </c>
      <c r="D65" s="18" t="s">
        <v>7</v>
      </c>
      <c r="E65" s="18">
        <v>52</v>
      </c>
      <c r="F65" s="18">
        <v>20</v>
      </c>
      <c r="G65" s="18">
        <v>1107</v>
      </c>
      <c r="H65" s="36">
        <v>178</v>
      </c>
      <c r="I65" s="35">
        <f t="shared" si="0"/>
        <v>1285</v>
      </c>
      <c r="J65" s="18">
        <v>74</v>
      </c>
      <c r="K65" s="18" t="s">
        <v>72</v>
      </c>
      <c r="L65" s="18" t="s">
        <v>7</v>
      </c>
      <c r="M65" s="18">
        <v>48</v>
      </c>
      <c r="N65" s="18">
        <v>25</v>
      </c>
      <c r="O65" s="18">
        <v>1309</v>
      </c>
      <c r="P65" s="36">
        <v>449</v>
      </c>
      <c r="Q65" s="35">
        <f t="shared" si="1"/>
        <v>1758</v>
      </c>
    </row>
    <row r="66" spans="1:17">
      <c r="A66" s="18">
        <v>62</v>
      </c>
      <c r="B66" s="18">
        <v>74</v>
      </c>
      <c r="C66" s="18" t="s">
        <v>72</v>
      </c>
      <c r="D66" s="18" t="s">
        <v>7</v>
      </c>
      <c r="E66" s="18">
        <v>48</v>
      </c>
      <c r="F66" s="18">
        <v>25</v>
      </c>
      <c r="G66" s="18">
        <v>1309</v>
      </c>
      <c r="H66" s="36">
        <v>449</v>
      </c>
      <c r="I66" s="35">
        <f t="shared" si="0"/>
        <v>1758</v>
      </c>
      <c r="J66" s="18">
        <v>75</v>
      </c>
      <c r="K66" s="18" t="s">
        <v>73</v>
      </c>
      <c r="L66" s="18" t="s">
        <v>7</v>
      </c>
      <c r="M66" s="18">
        <v>98</v>
      </c>
      <c r="N66" s="18">
        <v>39</v>
      </c>
      <c r="O66" s="18">
        <v>4924</v>
      </c>
      <c r="P66" s="36">
        <v>1421</v>
      </c>
      <c r="Q66" s="35">
        <f t="shared" si="1"/>
        <v>6345</v>
      </c>
    </row>
    <row r="67" spans="1:17">
      <c r="A67" s="18">
        <v>63</v>
      </c>
      <c r="B67" s="18">
        <v>52</v>
      </c>
      <c r="C67" s="18" t="s">
        <v>58</v>
      </c>
      <c r="D67" s="18" t="s">
        <v>7</v>
      </c>
      <c r="E67" s="18">
        <v>41</v>
      </c>
      <c r="F67" s="18">
        <v>21</v>
      </c>
      <c r="G67" s="18">
        <v>702</v>
      </c>
      <c r="H67" s="36">
        <v>184</v>
      </c>
      <c r="I67" s="35">
        <f t="shared" si="0"/>
        <v>886</v>
      </c>
      <c r="J67" s="18">
        <v>76</v>
      </c>
      <c r="K67" s="18" t="s">
        <v>74</v>
      </c>
      <c r="L67" s="18" t="s">
        <v>10</v>
      </c>
      <c r="M67" s="18">
        <v>12</v>
      </c>
      <c r="N67" s="18">
        <v>7</v>
      </c>
      <c r="O67" s="18">
        <v>279</v>
      </c>
      <c r="P67" s="36">
        <v>184</v>
      </c>
      <c r="Q67" s="35">
        <f t="shared" si="1"/>
        <v>463</v>
      </c>
    </row>
    <row r="68" spans="1:17">
      <c r="A68" s="18">
        <v>64</v>
      </c>
      <c r="B68" s="18">
        <v>35</v>
      </c>
      <c r="C68" s="18" t="s">
        <v>42</v>
      </c>
      <c r="D68" s="18" t="s">
        <v>7</v>
      </c>
      <c r="E68" s="18">
        <v>36</v>
      </c>
      <c r="F68" s="18">
        <v>22</v>
      </c>
      <c r="G68" s="18">
        <v>504</v>
      </c>
      <c r="H68" s="36">
        <v>252</v>
      </c>
      <c r="I68" s="35">
        <f t="shared" si="0"/>
        <v>756</v>
      </c>
      <c r="J68" s="18">
        <v>77</v>
      </c>
      <c r="K68" s="18" t="s">
        <v>75</v>
      </c>
      <c r="L68" s="18" t="s">
        <v>7</v>
      </c>
      <c r="M68" s="18">
        <v>1251</v>
      </c>
      <c r="N68" s="18">
        <v>464</v>
      </c>
      <c r="O68" s="18">
        <v>82396</v>
      </c>
      <c r="P68" s="36">
        <v>13210</v>
      </c>
      <c r="Q68" s="35">
        <f t="shared" si="1"/>
        <v>95606</v>
      </c>
    </row>
    <row r="69" spans="1:17">
      <c r="A69" s="18">
        <v>65</v>
      </c>
      <c r="B69" s="18">
        <v>38</v>
      </c>
      <c r="C69" s="18" t="s">
        <v>45</v>
      </c>
      <c r="D69" s="18" t="s">
        <v>7</v>
      </c>
      <c r="E69" s="18">
        <v>35</v>
      </c>
      <c r="F69" s="18">
        <v>12</v>
      </c>
      <c r="G69" s="18">
        <v>558</v>
      </c>
      <c r="H69" s="36">
        <v>133</v>
      </c>
      <c r="I69" s="35">
        <f t="shared" ref="I69:I93" si="2">SUM(G69:H69)</f>
        <v>691</v>
      </c>
      <c r="J69" s="18">
        <v>78</v>
      </c>
      <c r="K69" s="18" t="s">
        <v>76</v>
      </c>
      <c r="L69" s="18" t="s">
        <v>10</v>
      </c>
      <c r="M69" s="18">
        <v>163</v>
      </c>
      <c r="N69" s="18">
        <v>64</v>
      </c>
      <c r="O69" s="18">
        <v>3296</v>
      </c>
      <c r="P69" s="36">
        <v>1212</v>
      </c>
      <c r="Q69" s="35">
        <f t="shared" ref="Q69:Q93" si="3">SUM(O69:P69)</f>
        <v>4508</v>
      </c>
    </row>
    <row r="70" spans="1:17">
      <c r="A70" s="18">
        <v>66</v>
      </c>
      <c r="B70" s="18">
        <v>39</v>
      </c>
      <c r="C70" s="18" t="s">
        <v>46</v>
      </c>
      <c r="D70" s="18" t="s">
        <v>7</v>
      </c>
      <c r="E70" s="18">
        <v>34</v>
      </c>
      <c r="F70" s="18">
        <v>11</v>
      </c>
      <c r="G70" s="18">
        <v>924</v>
      </c>
      <c r="H70" s="36">
        <v>56</v>
      </c>
      <c r="I70" s="35">
        <f t="shared" si="2"/>
        <v>980</v>
      </c>
      <c r="J70" s="18">
        <v>79</v>
      </c>
      <c r="K70" s="18" t="s">
        <v>77</v>
      </c>
      <c r="L70" s="18" t="s">
        <v>7</v>
      </c>
      <c r="M70" s="18">
        <v>5</v>
      </c>
      <c r="N70" s="18">
        <v>2</v>
      </c>
      <c r="O70" s="18">
        <v>2</v>
      </c>
      <c r="P70" s="36">
        <v>2</v>
      </c>
      <c r="Q70" s="35">
        <f t="shared" si="3"/>
        <v>4</v>
      </c>
    </row>
    <row r="71" spans="1:17">
      <c r="A71" s="18">
        <v>67</v>
      </c>
      <c r="B71" s="18">
        <v>85</v>
      </c>
      <c r="C71" s="18" t="s">
        <v>82</v>
      </c>
      <c r="D71" s="18" t="s">
        <v>7</v>
      </c>
      <c r="E71" s="18">
        <v>32</v>
      </c>
      <c r="F71" s="18">
        <v>15</v>
      </c>
      <c r="G71" s="18">
        <v>401</v>
      </c>
      <c r="H71" s="36">
        <v>27</v>
      </c>
      <c r="I71" s="35">
        <f t="shared" si="2"/>
        <v>428</v>
      </c>
      <c r="J71" s="18">
        <v>80</v>
      </c>
      <c r="K71" s="18" t="s">
        <v>78</v>
      </c>
      <c r="L71" s="18" t="s">
        <v>7</v>
      </c>
      <c r="M71" s="18">
        <v>0</v>
      </c>
      <c r="N71" s="18">
        <v>0</v>
      </c>
      <c r="O71" s="18">
        <v>0</v>
      </c>
      <c r="P71" s="36">
        <v>0</v>
      </c>
      <c r="Q71" s="35">
        <f t="shared" si="3"/>
        <v>0</v>
      </c>
    </row>
    <row r="72" spans="1:17">
      <c r="A72" s="18">
        <v>68</v>
      </c>
      <c r="B72" s="18">
        <v>90</v>
      </c>
      <c r="C72" s="18" t="s">
        <v>86</v>
      </c>
      <c r="D72" s="18" t="s">
        <v>7</v>
      </c>
      <c r="E72" s="18">
        <v>31</v>
      </c>
      <c r="F72" s="18">
        <v>10</v>
      </c>
      <c r="G72" s="18">
        <v>974</v>
      </c>
      <c r="H72" s="36">
        <v>577</v>
      </c>
      <c r="I72" s="35">
        <f t="shared" si="2"/>
        <v>1551</v>
      </c>
      <c r="J72" s="18">
        <v>81</v>
      </c>
      <c r="K72" s="18" t="s">
        <v>79</v>
      </c>
      <c r="L72" s="18" t="s">
        <v>7</v>
      </c>
      <c r="M72" s="18">
        <v>1020</v>
      </c>
      <c r="N72" s="18">
        <v>299</v>
      </c>
      <c r="O72" s="18">
        <v>17839</v>
      </c>
      <c r="P72" s="36">
        <v>2877</v>
      </c>
      <c r="Q72" s="35">
        <f t="shared" si="3"/>
        <v>20716</v>
      </c>
    </row>
    <row r="73" spans="1:17">
      <c r="A73" s="18">
        <v>69</v>
      </c>
      <c r="B73" s="18">
        <v>7</v>
      </c>
      <c r="C73" s="18" t="s">
        <v>16</v>
      </c>
      <c r="D73" s="18" t="s">
        <v>7</v>
      </c>
      <c r="E73" s="18">
        <v>23</v>
      </c>
      <c r="F73" s="18">
        <v>5</v>
      </c>
      <c r="G73" s="18">
        <v>521</v>
      </c>
      <c r="H73" s="36">
        <v>36</v>
      </c>
      <c r="I73" s="35">
        <f t="shared" si="2"/>
        <v>557</v>
      </c>
      <c r="J73" s="18">
        <v>82</v>
      </c>
      <c r="K73" s="18" t="s">
        <v>80</v>
      </c>
      <c r="L73" s="18" t="s">
        <v>7</v>
      </c>
      <c r="M73" s="18">
        <v>467</v>
      </c>
      <c r="N73" s="18">
        <v>184</v>
      </c>
      <c r="O73" s="18">
        <v>15917</v>
      </c>
      <c r="P73" s="36">
        <v>4376</v>
      </c>
      <c r="Q73" s="35">
        <f t="shared" si="3"/>
        <v>20293</v>
      </c>
    </row>
    <row r="74" spans="1:17">
      <c r="A74" s="18">
        <v>70</v>
      </c>
      <c r="B74" s="18">
        <v>68</v>
      </c>
      <c r="C74" s="18" t="s">
        <v>68</v>
      </c>
      <c r="D74" s="18" t="s">
        <v>7</v>
      </c>
      <c r="E74" s="18">
        <v>23</v>
      </c>
      <c r="F74" s="18">
        <v>9</v>
      </c>
      <c r="G74" s="18">
        <v>366</v>
      </c>
      <c r="H74" s="36">
        <v>139</v>
      </c>
      <c r="I74" s="35">
        <f t="shared" si="2"/>
        <v>505</v>
      </c>
      <c r="J74" s="18">
        <v>84</v>
      </c>
      <c r="K74" s="18" t="s">
        <v>81</v>
      </c>
      <c r="L74" s="18" t="s">
        <v>7</v>
      </c>
      <c r="M74" s="18">
        <v>1</v>
      </c>
      <c r="N74" s="18">
        <v>0</v>
      </c>
      <c r="O74" s="18">
        <v>50</v>
      </c>
      <c r="P74" s="36">
        <v>0</v>
      </c>
      <c r="Q74" s="35">
        <f t="shared" si="3"/>
        <v>50</v>
      </c>
    </row>
    <row r="75" spans="1:17">
      <c r="A75" s="18">
        <v>71</v>
      </c>
      <c r="B75" s="18">
        <v>9</v>
      </c>
      <c r="C75" s="18" t="s">
        <v>18</v>
      </c>
      <c r="D75" s="18" t="s">
        <v>7</v>
      </c>
      <c r="E75" s="18">
        <v>22</v>
      </c>
      <c r="F75" s="18">
        <v>18</v>
      </c>
      <c r="G75" s="18">
        <v>988</v>
      </c>
      <c r="H75" s="36">
        <v>277</v>
      </c>
      <c r="I75" s="35">
        <f t="shared" si="2"/>
        <v>1265</v>
      </c>
      <c r="J75" s="18">
        <v>85</v>
      </c>
      <c r="K75" s="18" t="s">
        <v>82</v>
      </c>
      <c r="L75" s="18" t="s">
        <v>7</v>
      </c>
      <c r="M75" s="18">
        <v>32</v>
      </c>
      <c r="N75" s="18">
        <v>15</v>
      </c>
      <c r="O75" s="18">
        <v>401</v>
      </c>
      <c r="P75" s="36">
        <v>27</v>
      </c>
      <c r="Q75" s="35">
        <f t="shared" si="3"/>
        <v>428</v>
      </c>
    </row>
    <row r="76" spans="1:17">
      <c r="A76" s="18">
        <v>72</v>
      </c>
      <c r="B76" s="18">
        <v>47</v>
      </c>
      <c r="C76" s="18" t="s">
        <v>54</v>
      </c>
      <c r="D76" s="18" t="s">
        <v>10</v>
      </c>
      <c r="E76" s="18">
        <v>22</v>
      </c>
      <c r="F76" s="18">
        <v>9</v>
      </c>
      <c r="G76" s="18">
        <v>574</v>
      </c>
      <c r="H76" s="36">
        <v>293</v>
      </c>
      <c r="I76" s="35">
        <f t="shared" si="2"/>
        <v>867</v>
      </c>
      <c r="J76" s="18">
        <v>86</v>
      </c>
      <c r="K76" s="18" t="s">
        <v>83</v>
      </c>
      <c r="L76" s="18" t="s">
        <v>10</v>
      </c>
      <c r="M76" s="18">
        <v>9</v>
      </c>
      <c r="N76" s="18">
        <v>5</v>
      </c>
      <c r="O76" s="18">
        <v>34</v>
      </c>
      <c r="P76" s="36">
        <v>5</v>
      </c>
      <c r="Q76" s="35">
        <f t="shared" si="3"/>
        <v>39</v>
      </c>
    </row>
    <row r="77" spans="1:17">
      <c r="A77" s="18">
        <v>73</v>
      </c>
      <c r="B77" s="18">
        <v>26</v>
      </c>
      <c r="C77" s="18" t="s">
        <v>34</v>
      </c>
      <c r="D77" s="18" t="s">
        <v>7</v>
      </c>
      <c r="E77" s="18">
        <v>21</v>
      </c>
      <c r="F77" s="18">
        <v>10</v>
      </c>
      <c r="G77" s="18">
        <v>432</v>
      </c>
      <c r="H77" s="36">
        <v>86</v>
      </c>
      <c r="I77" s="35">
        <f t="shared" si="2"/>
        <v>518</v>
      </c>
      <c r="J77" s="18">
        <v>88</v>
      </c>
      <c r="K77" s="18" t="s">
        <v>84</v>
      </c>
      <c r="L77" s="18" t="s">
        <v>10</v>
      </c>
      <c r="M77" s="18">
        <v>5</v>
      </c>
      <c r="N77" s="18">
        <v>2</v>
      </c>
      <c r="O77" s="18">
        <v>38</v>
      </c>
      <c r="P77" s="36">
        <v>10</v>
      </c>
      <c r="Q77" s="35">
        <f t="shared" si="3"/>
        <v>48</v>
      </c>
    </row>
    <row r="78" spans="1:17">
      <c r="A78" s="18">
        <v>74</v>
      </c>
      <c r="B78" s="18">
        <v>27</v>
      </c>
      <c r="C78" s="18" t="s">
        <v>35</v>
      </c>
      <c r="D78" s="18" t="s">
        <v>10</v>
      </c>
      <c r="E78" s="18">
        <v>20</v>
      </c>
      <c r="F78" s="18">
        <v>14</v>
      </c>
      <c r="G78" s="18">
        <v>422</v>
      </c>
      <c r="H78" s="36">
        <v>267</v>
      </c>
      <c r="I78" s="35">
        <f t="shared" si="2"/>
        <v>689</v>
      </c>
      <c r="J78" s="18">
        <v>89</v>
      </c>
      <c r="K78" s="18" t="s">
        <v>85</v>
      </c>
      <c r="L78" s="18" t="s">
        <v>10</v>
      </c>
      <c r="M78" s="18">
        <v>19</v>
      </c>
      <c r="N78" s="18">
        <v>11</v>
      </c>
      <c r="O78" s="18">
        <v>361</v>
      </c>
      <c r="P78" s="36">
        <v>220</v>
      </c>
      <c r="Q78" s="35">
        <f t="shared" si="3"/>
        <v>581</v>
      </c>
    </row>
    <row r="79" spans="1:17">
      <c r="A79" s="18">
        <v>75</v>
      </c>
      <c r="B79" s="18">
        <v>45</v>
      </c>
      <c r="C79" s="18" t="s">
        <v>52</v>
      </c>
      <c r="D79" s="18" t="s">
        <v>7</v>
      </c>
      <c r="E79" s="18">
        <v>19</v>
      </c>
      <c r="F79" s="18">
        <v>11</v>
      </c>
      <c r="G79" s="18">
        <v>1099</v>
      </c>
      <c r="H79" s="36">
        <v>460</v>
      </c>
      <c r="I79" s="35">
        <f t="shared" si="2"/>
        <v>1559</v>
      </c>
      <c r="J79" s="18">
        <v>90</v>
      </c>
      <c r="K79" s="18" t="s">
        <v>86</v>
      </c>
      <c r="L79" s="18" t="s">
        <v>7</v>
      </c>
      <c r="M79" s="18">
        <v>31</v>
      </c>
      <c r="N79" s="18">
        <v>10</v>
      </c>
      <c r="O79" s="18">
        <v>974</v>
      </c>
      <c r="P79" s="36">
        <v>577</v>
      </c>
      <c r="Q79" s="35">
        <f t="shared" si="3"/>
        <v>1551</v>
      </c>
    </row>
    <row r="80" spans="1:17">
      <c r="A80" s="18">
        <v>76</v>
      </c>
      <c r="B80" s="18">
        <v>89</v>
      </c>
      <c r="C80" s="18" t="s">
        <v>85</v>
      </c>
      <c r="D80" s="18" t="s">
        <v>10</v>
      </c>
      <c r="E80" s="18">
        <v>19</v>
      </c>
      <c r="F80" s="18">
        <v>11</v>
      </c>
      <c r="G80" s="18">
        <v>361</v>
      </c>
      <c r="H80" s="36">
        <v>220</v>
      </c>
      <c r="I80" s="35">
        <f t="shared" si="2"/>
        <v>581</v>
      </c>
      <c r="J80" s="18">
        <v>91</v>
      </c>
      <c r="K80" s="18" t="s">
        <v>87</v>
      </c>
      <c r="L80" s="18" t="s">
        <v>7</v>
      </c>
      <c r="M80" s="18">
        <v>114</v>
      </c>
      <c r="N80" s="18">
        <v>51</v>
      </c>
      <c r="O80" s="18">
        <v>8819</v>
      </c>
      <c r="P80" s="36">
        <v>3564</v>
      </c>
      <c r="Q80" s="35">
        <f t="shared" si="3"/>
        <v>12383</v>
      </c>
    </row>
    <row r="81" spans="1:17">
      <c r="A81" s="18">
        <v>77</v>
      </c>
      <c r="B81" s="18">
        <v>100</v>
      </c>
      <c r="C81" s="18" t="s">
        <v>95</v>
      </c>
      <c r="D81" s="18" t="s">
        <v>7</v>
      </c>
      <c r="E81" s="18">
        <v>18</v>
      </c>
      <c r="F81" s="18">
        <v>11</v>
      </c>
      <c r="G81" s="18">
        <v>213</v>
      </c>
      <c r="H81" s="36">
        <v>107</v>
      </c>
      <c r="I81" s="35">
        <f t="shared" si="2"/>
        <v>320</v>
      </c>
      <c r="J81" s="18">
        <v>92</v>
      </c>
      <c r="K81" s="18" t="s">
        <v>88</v>
      </c>
      <c r="L81" s="18" t="s">
        <v>7</v>
      </c>
      <c r="M81" s="18">
        <v>176</v>
      </c>
      <c r="N81" s="18">
        <v>112</v>
      </c>
      <c r="O81" s="18">
        <v>3182</v>
      </c>
      <c r="P81" s="36">
        <v>1059</v>
      </c>
      <c r="Q81" s="35">
        <f t="shared" si="3"/>
        <v>4241</v>
      </c>
    </row>
    <row r="82" spans="1:17">
      <c r="A82" s="18">
        <v>78</v>
      </c>
      <c r="B82" s="18">
        <v>12</v>
      </c>
      <c r="C82" s="18" t="s">
        <v>20</v>
      </c>
      <c r="D82" s="18" t="s">
        <v>7</v>
      </c>
      <c r="E82" s="18">
        <v>14</v>
      </c>
      <c r="F82" s="18">
        <v>5</v>
      </c>
      <c r="G82" s="18">
        <v>130</v>
      </c>
      <c r="H82" s="36">
        <v>4</v>
      </c>
      <c r="I82" s="35">
        <f t="shared" si="2"/>
        <v>134</v>
      </c>
      <c r="J82" s="18">
        <v>93</v>
      </c>
      <c r="K82" s="18" t="s">
        <v>89</v>
      </c>
      <c r="L82" s="18" t="s">
        <v>7</v>
      </c>
      <c r="M82" s="18">
        <v>117</v>
      </c>
      <c r="N82" s="18">
        <v>51</v>
      </c>
      <c r="O82" s="18">
        <v>2541</v>
      </c>
      <c r="P82" s="36">
        <v>872</v>
      </c>
      <c r="Q82" s="35">
        <f t="shared" si="3"/>
        <v>3413</v>
      </c>
    </row>
    <row r="83" spans="1:17">
      <c r="A83" s="18">
        <v>79</v>
      </c>
      <c r="B83" s="18">
        <v>40</v>
      </c>
      <c r="C83" s="18" t="s">
        <v>47</v>
      </c>
      <c r="D83" s="18" t="s">
        <v>7</v>
      </c>
      <c r="E83" s="18">
        <v>13</v>
      </c>
      <c r="F83" s="18">
        <v>7</v>
      </c>
      <c r="G83" s="18">
        <v>643</v>
      </c>
      <c r="H83" s="36">
        <v>108</v>
      </c>
      <c r="I83" s="35">
        <f t="shared" si="2"/>
        <v>751</v>
      </c>
      <c r="J83" s="18">
        <v>94</v>
      </c>
      <c r="K83" s="18" t="s">
        <v>90</v>
      </c>
      <c r="L83" s="18" t="s">
        <v>7</v>
      </c>
      <c r="M83" s="18">
        <v>67</v>
      </c>
      <c r="N83" s="18">
        <v>45</v>
      </c>
      <c r="O83" s="18">
        <v>3450</v>
      </c>
      <c r="P83" s="36">
        <v>1669</v>
      </c>
      <c r="Q83" s="35">
        <f t="shared" si="3"/>
        <v>5119</v>
      </c>
    </row>
    <row r="84" spans="1:17">
      <c r="A84" s="18">
        <v>80</v>
      </c>
      <c r="B84" s="18">
        <v>73</v>
      </c>
      <c r="C84" s="18" t="s">
        <v>71</v>
      </c>
      <c r="D84" s="18" t="s">
        <v>7</v>
      </c>
      <c r="E84" s="18">
        <v>13</v>
      </c>
      <c r="F84" s="18">
        <v>5</v>
      </c>
      <c r="G84" s="18">
        <v>987</v>
      </c>
      <c r="H84" s="36">
        <v>111</v>
      </c>
      <c r="I84" s="35">
        <f t="shared" si="2"/>
        <v>1098</v>
      </c>
      <c r="J84" s="18">
        <v>95</v>
      </c>
      <c r="K84" s="18" t="s">
        <v>91</v>
      </c>
      <c r="L84" s="18" t="s">
        <v>7</v>
      </c>
      <c r="M84" s="18">
        <v>68</v>
      </c>
      <c r="N84" s="18">
        <v>33</v>
      </c>
      <c r="O84" s="18">
        <v>5107</v>
      </c>
      <c r="P84" s="36">
        <v>1587</v>
      </c>
      <c r="Q84" s="35">
        <f t="shared" si="3"/>
        <v>6694</v>
      </c>
    </row>
    <row r="85" spans="1:17">
      <c r="A85" s="18">
        <v>81</v>
      </c>
      <c r="B85" s="18">
        <v>76</v>
      </c>
      <c r="C85" s="18" t="s">
        <v>74</v>
      </c>
      <c r="D85" s="18" t="s">
        <v>10</v>
      </c>
      <c r="E85" s="18">
        <v>12</v>
      </c>
      <c r="F85" s="18">
        <v>7</v>
      </c>
      <c r="G85" s="18">
        <v>279</v>
      </c>
      <c r="H85" s="36">
        <v>184</v>
      </c>
      <c r="I85" s="35">
        <f t="shared" si="2"/>
        <v>463</v>
      </c>
      <c r="J85" s="18">
        <v>96</v>
      </c>
      <c r="K85" s="18" t="s">
        <v>92</v>
      </c>
      <c r="L85" s="18" t="s">
        <v>7</v>
      </c>
      <c r="M85" s="18">
        <v>54</v>
      </c>
      <c r="N85" s="18">
        <v>23</v>
      </c>
      <c r="O85" s="18">
        <v>1322</v>
      </c>
      <c r="P85" s="36">
        <v>157</v>
      </c>
      <c r="Q85" s="35">
        <f t="shared" si="3"/>
        <v>1479</v>
      </c>
    </row>
    <row r="86" spans="1:17">
      <c r="A86" s="18">
        <v>82</v>
      </c>
      <c r="B86" s="18">
        <v>54</v>
      </c>
      <c r="C86" s="18" t="s">
        <v>60</v>
      </c>
      <c r="D86" s="18" t="s">
        <v>7</v>
      </c>
      <c r="E86" s="18">
        <v>10</v>
      </c>
      <c r="F86" s="18">
        <v>6</v>
      </c>
      <c r="G86" s="18">
        <v>113</v>
      </c>
      <c r="H86" s="36">
        <v>72</v>
      </c>
      <c r="I86" s="35">
        <f t="shared" si="2"/>
        <v>185</v>
      </c>
      <c r="J86" s="18">
        <v>98</v>
      </c>
      <c r="K86" s="18" t="s">
        <v>93</v>
      </c>
      <c r="L86" s="18" t="s">
        <v>7</v>
      </c>
      <c r="M86" s="18">
        <v>7</v>
      </c>
      <c r="N86" s="18">
        <v>1</v>
      </c>
      <c r="O86" s="18">
        <v>71</v>
      </c>
      <c r="P86" s="36">
        <v>4</v>
      </c>
      <c r="Q86" s="35">
        <f t="shared" si="3"/>
        <v>75</v>
      </c>
    </row>
    <row r="87" spans="1:17">
      <c r="A87" s="18">
        <v>83</v>
      </c>
      <c r="B87" s="18">
        <v>86</v>
      </c>
      <c r="C87" s="18" t="s">
        <v>83</v>
      </c>
      <c r="D87" s="18" t="s">
        <v>10</v>
      </c>
      <c r="E87" s="18">
        <v>9</v>
      </c>
      <c r="F87" s="18">
        <v>5</v>
      </c>
      <c r="G87" s="18">
        <v>34</v>
      </c>
      <c r="H87" s="36">
        <v>5</v>
      </c>
      <c r="I87" s="35">
        <f t="shared" si="2"/>
        <v>39</v>
      </c>
      <c r="J87" s="18">
        <v>99</v>
      </c>
      <c r="K87" s="18" t="s">
        <v>94</v>
      </c>
      <c r="L87" s="18" t="s">
        <v>7</v>
      </c>
      <c r="M87" s="18">
        <v>631</v>
      </c>
      <c r="N87" s="18">
        <v>310</v>
      </c>
      <c r="O87" s="18">
        <v>9316</v>
      </c>
      <c r="P87" s="36">
        <v>2719</v>
      </c>
      <c r="Q87" s="35">
        <f t="shared" si="3"/>
        <v>12035</v>
      </c>
    </row>
    <row r="88" spans="1:17">
      <c r="A88" s="18">
        <v>84</v>
      </c>
      <c r="B88" s="18">
        <v>98</v>
      </c>
      <c r="C88" s="18" t="s">
        <v>93</v>
      </c>
      <c r="D88" s="18" t="s">
        <v>7</v>
      </c>
      <c r="E88" s="18">
        <v>7</v>
      </c>
      <c r="F88" s="18">
        <v>1</v>
      </c>
      <c r="G88" s="18">
        <v>71</v>
      </c>
      <c r="H88" s="36">
        <v>4</v>
      </c>
      <c r="I88" s="35">
        <f t="shared" si="2"/>
        <v>75</v>
      </c>
      <c r="J88" s="18">
        <v>100</v>
      </c>
      <c r="K88" s="18" t="s">
        <v>95</v>
      </c>
      <c r="L88" s="18" t="s">
        <v>7</v>
      </c>
      <c r="M88" s="18">
        <v>18</v>
      </c>
      <c r="N88" s="18">
        <v>11</v>
      </c>
      <c r="O88" s="18">
        <v>213</v>
      </c>
      <c r="P88" s="36">
        <v>107</v>
      </c>
      <c r="Q88" s="35">
        <f t="shared" si="3"/>
        <v>320</v>
      </c>
    </row>
    <row r="89" spans="1:17">
      <c r="A89" s="18">
        <v>85</v>
      </c>
      <c r="B89" s="18">
        <v>79</v>
      </c>
      <c r="C89" s="18" t="s">
        <v>77</v>
      </c>
      <c r="D89" s="18" t="s">
        <v>7</v>
      </c>
      <c r="E89" s="18">
        <v>5</v>
      </c>
      <c r="F89" s="18">
        <v>2</v>
      </c>
      <c r="G89" s="18">
        <v>2</v>
      </c>
      <c r="H89" s="36">
        <v>2</v>
      </c>
      <c r="I89" s="35">
        <f t="shared" si="2"/>
        <v>4</v>
      </c>
      <c r="J89" s="18">
        <v>101</v>
      </c>
      <c r="K89" s="18" t="s">
        <v>96</v>
      </c>
      <c r="L89" s="18" t="s">
        <v>7</v>
      </c>
      <c r="M89" s="18">
        <v>7491</v>
      </c>
      <c r="N89" s="18">
        <v>3688</v>
      </c>
      <c r="O89" s="18">
        <v>396921</v>
      </c>
      <c r="P89" s="36">
        <v>107782</v>
      </c>
      <c r="Q89" s="35">
        <f t="shared" si="3"/>
        <v>504703</v>
      </c>
    </row>
    <row r="90" spans="1:17">
      <c r="A90" s="18">
        <v>86</v>
      </c>
      <c r="B90" s="18">
        <v>88</v>
      </c>
      <c r="C90" s="18" t="s">
        <v>84</v>
      </c>
      <c r="D90" s="18" t="s">
        <v>10</v>
      </c>
      <c r="E90" s="18">
        <v>5</v>
      </c>
      <c r="F90" s="18">
        <v>2</v>
      </c>
      <c r="G90" s="18">
        <v>38</v>
      </c>
      <c r="H90" s="36">
        <v>10</v>
      </c>
      <c r="I90" s="35">
        <f t="shared" si="2"/>
        <v>48</v>
      </c>
      <c r="J90" s="18">
        <v>102</v>
      </c>
      <c r="K90" s="18" t="s">
        <v>97</v>
      </c>
      <c r="L90" s="18" t="s">
        <v>7</v>
      </c>
      <c r="M90" s="18">
        <v>8054</v>
      </c>
      <c r="N90" s="18">
        <v>3907</v>
      </c>
      <c r="O90" s="18">
        <v>456073</v>
      </c>
      <c r="P90" s="36">
        <v>114510</v>
      </c>
      <c r="Q90" s="35">
        <f t="shared" si="3"/>
        <v>570583</v>
      </c>
    </row>
    <row r="91" spans="1:17">
      <c r="A91" s="18">
        <v>87</v>
      </c>
      <c r="B91" s="18">
        <v>8</v>
      </c>
      <c r="C91" s="18" t="s">
        <v>17</v>
      </c>
      <c r="D91" s="18" t="s">
        <v>7</v>
      </c>
      <c r="E91" s="18">
        <v>1</v>
      </c>
      <c r="F91" s="18">
        <v>0</v>
      </c>
      <c r="G91" s="18">
        <v>22</v>
      </c>
      <c r="H91" s="36">
        <v>0</v>
      </c>
      <c r="I91" s="35">
        <f t="shared" si="2"/>
        <v>22</v>
      </c>
      <c r="J91" s="18">
        <v>103</v>
      </c>
      <c r="K91" s="18" t="s">
        <v>98</v>
      </c>
      <c r="L91" s="18" t="s">
        <v>7</v>
      </c>
      <c r="M91" s="18">
        <v>5085</v>
      </c>
      <c r="N91" s="18">
        <v>1762</v>
      </c>
      <c r="O91" s="18">
        <v>159242</v>
      </c>
      <c r="P91" s="36">
        <v>31494</v>
      </c>
      <c r="Q91" s="35">
        <f t="shared" si="3"/>
        <v>190736</v>
      </c>
    </row>
    <row r="92" spans="1:17">
      <c r="A92" s="18">
        <v>88</v>
      </c>
      <c r="B92" s="18">
        <v>84</v>
      </c>
      <c r="C92" s="18" t="s">
        <v>81</v>
      </c>
      <c r="D92" s="18" t="s">
        <v>7</v>
      </c>
      <c r="E92" s="18">
        <v>1</v>
      </c>
      <c r="F92" s="18">
        <v>0</v>
      </c>
      <c r="G92" s="18">
        <v>50</v>
      </c>
      <c r="H92" s="36">
        <v>0</v>
      </c>
      <c r="I92" s="35">
        <f t="shared" si="2"/>
        <v>50</v>
      </c>
      <c r="J92" s="18">
        <v>104</v>
      </c>
      <c r="K92" s="18" t="s">
        <v>99</v>
      </c>
      <c r="L92" s="18" t="s">
        <v>7</v>
      </c>
      <c r="M92" s="18">
        <v>1026</v>
      </c>
      <c r="N92" s="18">
        <v>461</v>
      </c>
      <c r="O92" s="18">
        <v>62757</v>
      </c>
      <c r="P92" s="36">
        <v>15253</v>
      </c>
      <c r="Q92" s="35">
        <f t="shared" si="3"/>
        <v>78010</v>
      </c>
    </row>
    <row r="93" spans="1:17">
      <c r="A93" s="18">
        <v>89</v>
      </c>
      <c r="B93" s="18">
        <v>80</v>
      </c>
      <c r="C93" s="18" t="s">
        <v>78</v>
      </c>
      <c r="D93" s="18" t="s">
        <v>7</v>
      </c>
      <c r="E93" s="18">
        <v>0</v>
      </c>
      <c r="F93" s="18">
        <v>0</v>
      </c>
      <c r="G93" s="18">
        <v>0</v>
      </c>
      <c r="H93" s="36">
        <v>0</v>
      </c>
      <c r="I93" s="35">
        <f t="shared" si="2"/>
        <v>0</v>
      </c>
      <c r="J93" s="18">
        <v>105</v>
      </c>
      <c r="K93" s="18" t="s">
        <v>100</v>
      </c>
      <c r="L93" s="18" t="s">
        <v>7</v>
      </c>
      <c r="M93" s="18">
        <v>1099</v>
      </c>
      <c r="N93" s="18">
        <v>687</v>
      </c>
      <c r="O93" s="18">
        <v>22937</v>
      </c>
      <c r="P93" s="36">
        <v>8680</v>
      </c>
      <c r="Q93" s="35">
        <f t="shared" si="3"/>
        <v>31617</v>
      </c>
    </row>
  </sheetData>
  <mergeCells count="4">
    <mergeCell ref="J3:L3"/>
    <mergeCell ref="J2:K2"/>
    <mergeCell ref="M2:P2"/>
    <mergeCell ref="C2:F2"/>
  </mergeCells>
  <phoneticPr fontId="2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4"/>
  <sheetViews>
    <sheetView tabSelected="1" workbookViewId="0">
      <selection sqref="A1:V1"/>
    </sheetView>
  </sheetViews>
  <sheetFormatPr defaultRowHeight="13.5"/>
  <cols>
    <col min="1" max="1" width="4.28515625" style="5" customWidth="1"/>
    <col min="2" max="2" width="61.140625" style="14" bestFit="1" customWidth="1"/>
    <col min="3" max="3" width="0" style="5" hidden="1" customWidth="1"/>
    <col min="4" max="4" width="7.42578125" style="5" hidden="1" customWidth="1"/>
    <col min="5" max="5" width="7.85546875" style="5" hidden="1" customWidth="1"/>
    <col min="6" max="6" width="8.42578125" style="5" hidden="1" customWidth="1"/>
    <col min="7" max="7" width="9.42578125" style="5" hidden="1" customWidth="1"/>
    <col min="8" max="8" width="6.140625" style="5" customWidth="1"/>
    <col min="9" max="9" width="6" style="5" customWidth="1"/>
    <col min="10" max="10" width="5.5703125" style="5" customWidth="1"/>
    <col min="11" max="11" width="5.42578125" style="5" customWidth="1"/>
    <col min="12" max="12" width="5.140625" style="5" customWidth="1"/>
    <col min="13" max="13" width="5.85546875" style="5" customWidth="1"/>
    <col min="14" max="14" width="6" style="5" customWidth="1"/>
    <col min="15" max="15" width="5.140625" style="5" customWidth="1"/>
    <col min="16" max="16" width="5.5703125" style="5" customWidth="1"/>
    <col min="17" max="17" width="6" style="5" customWidth="1"/>
    <col min="18" max="18" width="5.140625" style="68" customWidth="1"/>
    <col min="19" max="19" width="5.28515625" style="68" customWidth="1"/>
    <col min="20" max="20" width="5" style="5" customWidth="1"/>
    <col min="21" max="21" width="6" style="5" customWidth="1"/>
    <col min="22" max="23" width="5.5703125" style="5" customWidth="1"/>
    <col min="24" max="24" width="5.28515625" style="7" customWidth="1"/>
    <col min="25" max="25" width="5.7109375" style="7" customWidth="1"/>
    <col min="26" max="26" width="5.42578125" style="7" customWidth="1"/>
    <col min="27" max="27" width="5.28515625" style="7" customWidth="1"/>
    <col min="28" max="28" width="10.28515625" style="6" customWidth="1"/>
    <col min="29" max="16384" width="9.140625" style="5"/>
  </cols>
  <sheetData>
    <row r="1" spans="1:29" ht="14.25" thickBot="1">
      <c r="A1" s="159" t="s">
        <v>136</v>
      </c>
      <c r="B1" s="160"/>
      <c r="C1" s="160"/>
      <c r="D1" s="161"/>
      <c r="E1" s="161"/>
      <c r="F1" s="161"/>
      <c r="G1" s="161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86"/>
      <c r="X1" s="87">
        <v>125</v>
      </c>
      <c r="Y1" s="87">
        <v>14</v>
      </c>
      <c r="Z1" s="87">
        <v>2605</v>
      </c>
      <c r="AA1" s="88">
        <v>63</v>
      </c>
      <c r="AB1" s="87">
        <f>Z1+AA1</f>
        <v>2668</v>
      </c>
    </row>
    <row r="2" spans="1:29" s="7" customFormat="1" ht="14.25" thickBot="1">
      <c r="A2" s="154" t="s">
        <v>132</v>
      </c>
      <c r="B2" s="155"/>
      <c r="C2" s="104"/>
      <c r="D2" s="162" t="s">
        <v>125</v>
      </c>
      <c r="E2" s="162"/>
      <c r="F2" s="162"/>
      <c r="G2" s="162"/>
      <c r="H2" s="151" t="s">
        <v>127</v>
      </c>
      <c r="I2" s="152"/>
      <c r="J2" s="152"/>
      <c r="K2" s="153"/>
      <c r="L2" s="151" t="s">
        <v>128</v>
      </c>
      <c r="M2" s="152"/>
      <c r="N2" s="152"/>
      <c r="O2" s="153"/>
      <c r="P2" s="163" t="s">
        <v>129</v>
      </c>
      <c r="Q2" s="164"/>
      <c r="R2" s="164"/>
      <c r="S2" s="165"/>
      <c r="T2" s="151" t="s">
        <v>130</v>
      </c>
      <c r="U2" s="152"/>
      <c r="V2" s="152"/>
      <c r="W2" s="153"/>
      <c r="X2" s="151" t="s">
        <v>131</v>
      </c>
      <c r="Y2" s="152"/>
      <c r="Z2" s="152"/>
      <c r="AA2" s="153"/>
      <c r="AB2" s="105" t="s">
        <v>137</v>
      </c>
      <c r="AC2" s="95"/>
    </row>
    <row r="3" spans="1:29" ht="14.25" thickBot="1">
      <c r="A3" s="156" t="s">
        <v>11</v>
      </c>
      <c r="B3" s="157"/>
      <c r="C3" s="158"/>
      <c r="D3" s="106">
        <f t="shared" ref="D3:AA3" si="0">SUM(D5:D93)</f>
        <v>85821</v>
      </c>
      <c r="E3" s="107">
        <f t="shared" si="0"/>
        <v>43272</v>
      </c>
      <c r="F3" s="107">
        <f t="shared" si="0"/>
        <v>6752492</v>
      </c>
      <c r="G3" s="108">
        <f t="shared" si="0"/>
        <v>2352775</v>
      </c>
      <c r="H3" s="106">
        <f t="shared" si="0"/>
        <v>22</v>
      </c>
      <c r="I3" s="107">
        <f t="shared" si="0"/>
        <v>3</v>
      </c>
      <c r="J3" s="107">
        <f t="shared" si="0"/>
        <v>1350</v>
      </c>
      <c r="K3" s="109">
        <f t="shared" si="0"/>
        <v>34</v>
      </c>
      <c r="L3" s="106">
        <f t="shared" si="0"/>
        <v>40</v>
      </c>
      <c r="M3" s="107">
        <f t="shared" si="0"/>
        <v>4</v>
      </c>
      <c r="N3" s="107">
        <f t="shared" si="0"/>
        <v>1100</v>
      </c>
      <c r="O3" s="109">
        <f t="shared" si="0"/>
        <v>19</v>
      </c>
      <c r="P3" s="106">
        <f t="shared" si="0"/>
        <v>61</v>
      </c>
      <c r="Q3" s="107">
        <f t="shared" si="0"/>
        <v>7</v>
      </c>
      <c r="R3" s="110">
        <f t="shared" si="0"/>
        <v>143</v>
      </c>
      <c r="S3" s="111">
        <f t="shared" si="0"/>
        <v>8</v>
      </c>
      <c r="T3" s="106">
        <f t="shared" si="0"/>
        <v>11</v>
      </c>
      <c r="U3" s="107">
        <f t="shared" si="0"/>
        <v>2</v>
      </c>
      <c r="V3" s="107">
        <f t="shared" si="0"/>
        <v>8</v>
      </c>
      <c r="W3" s="109">
        <f t="shared" si="0"/>
        <v>0</v>
      </c>
      <c r="X3" s="112">
        <f t="shared" si="0"/>
        <v>135</v>
      </c>
      <c r="Y3" s="113">
        <f t="shared" si="0"/>
        <v>16</v>
      </c>
      <c r="Z3" s="113">
        <f t="shared" si="0"/>
        <v>2605</v>
      </c>
      <c r="AA3" s="114">
        <f t="shared" si="0"/>
        <v>62</v>
      </c>
      <c r="AB3" s="115">
        <f>Z3+AA3</f>
        <v>2667</v>
      </c>
      <c r="AC3" s="96"/>
    </row>
    <row r="4" spans="1:29" s="4" customFormat="1" ht="99" customHeight="1" thickBot="1">
      <c r="A4" s="134" t="s">
        <v>117</v>
      </c>
      <c r="B4" s="135" t="s">
        <v>118</v>
      </c>
      <c r="C4" s="136" t="s">
        <v>119</v>
      </c>
      <c r="D4" s="137" t="s">
        <v>120</v>
      </c>
      <c r="E4" s="138" t="s">
        <v>113</v>
      </c>
      <c r="F4" s="138" t="s">
        <v>114</v>
      </c>
      <c r="G4" s="139" t="s">
        <v>115</v>
      </c>
      <c r="H4" s="140" t="s">
        <v>134</v>
      </c>
      <c r="I4" s="138" t="s">
        <v>133</v>
      </c>
      <c r="J4" s="138" t="s">
        <v>114</v>
      </c>
      <c r="K4" s="141" t="s">
        <v>115</v>
      </c>
      <c r="L4" s="140" t="s">
        <v>134</v>
      </c>
      <c r="M4" s="138" t="s">
        <v>133</v>
      </c>
      <c r="N4" s="138" t="s">
        <v>114</v>
      </c>
      <c r="O4" s="141" t="s">
        <v>115</v>
      </c>
      <c r="P4" s="140" t="s">
        <v>134</v>
      </c>
      <c r="Q4" s="138" t="s">
        <v>133</v>
      </c>
      <c r="R4" s="142" t="s">
        <v>114</v>
      </c>
      <c r="S4" s="143" t="s">
        <v>115</v>
      </c>
      <c r="T4" s="140" t="s">
        <v>134</v>
      </c>
      <c r="U4" s="138" t="s">
        <v>133</v>
      </c>
      <c r="V4" s="138" t="s">
        <v>114</v>
      </c>
      <c r="W4" s="141" t="s">
        <v>115</v>
      </c>
      <c r="X4" s="140" t="s">
        <v>134</v>
      </c>
      <c r="Y4" s="138" t="s">
        <v>133</v>
      </c>
      <c r="Z4" s="138" t="s">
        <v>114</v>
      </c>
      <c r="AA4" s="141" t="s">
        <v>115</v>
      </c>
      <c r="AB4" s="144"/>
      <c r="AC4" s="97"/>
    </row>
    <row r="5" spans="1:29" s="8" customFormat="1" ht="25.5">
      <c r="A5" s="116">
        <v>2</v>
      </c>
      <c r="B5" s="117" t="s">
        <v>12</v>
      </c>
      <c r="C5" s="118" t="s">
        <v>7</v>
      </c>
      <c r="D5" s="119">
        <v>634</v>
      </c>
      <c r="E5" s="120">
        <v>297</v>
      </c>
      <c r="F5" s="120">
        <v>15981</v>
      </c>
      <c r="G5" s="121">
        <v>4549</v>
      </c>
      <c r="H5" s="116"/>
      <c r="I5" s="120"/>
      <c r="J5" s="120"/>
      <c r="K5" s="118"/>
      <c r="L5" s="122">
        <v>7</v>
      </c>
      <c r="M5" s="123">
        <v>1</v>
      </c>
      <c r="N5" s="123">
        <v>252</v>
      </c>
      <c r="O5" s="124">
        <v>6</v>
      </c>
      <c r="P5" s="125">
        <v>7</v>
      </c>
      <c r="Q5" s="126">
        <v>2</v>
      </c>
      <c r="R5" s="127">
        <v>12</v>
      </c>
      <c r="S5" s="128">
        <v>4</v>
      </c>
      <c r="T5" s="125">
        <v>1</v>
      </c>
      <c r="U5" s="126">
        <v>0</v>
      </c>
      <c r="V5" s="126">
        <v>3</v>
      </c>
      <c r="W5" s="129">
        <v>0</v>
      </c>
      <c r="X5" s="130">
        <v>15</v>
      </c>
      <c r="Y5" s="131">
        <v>3</v>
      </c>
      <c r="Z5" s="131">
        <v>267</v>
      </c>
      <c r="AA5" s="132">
        <v>10</v>
      </c>
      <c r="AB5" s="133"/>
      <c r="AC5" s="13"/>
    </row>
    <row r="6" spans="1:29" s="8" customFormat="1">
      <c r="A6" s="71">
        <v>3</v>
      </c>
      <c r="B6" s="9" t="s">
        <v>13</v>
      </c>
      <c r="C6" s="72" t="s">
        <v>9</v>
      </c>
      <c r="D6" s="13">
        <v>10628</v>
      </c>
      <c r="E6" s="8">
        <v>6789</v>
      </c>
      <c r="F6" s="8">
        <v>784498</v>
      </c>
      <c r="G6" s="69">
        <v>361172</v>
      </c>
      <c r="H6" s="73">
        <v>2</v>
      </c>
      <c r="I6" s="11">
        <v>0</v>
      </c>
      <c r="J6" s="11">
        <v>365</v>
      </c>
      <c r="K6" s="74">
        <v>0</v>
      </c>
      <c r="L6" s="78">
        <v>5</v>
      </c>
      <c r="M6" s="10">
        <v>1</v>
      </c>
      <c r="N6" s="10">
        <v>169</v>
      </c>
      <c r="O6" s="79">
        <v>4</v>
      </c>
      <c r="P6" s="73">
        <v>8</v>
      </c>
      <c r="Q6" s="11">
        <v>1</v>
      </c>
      <c r="R6" s="65">
        <v>3</v>
      </c>
      <c r="S6" s="83">
        <v>1</v>
      </c>
      <c r="T6" s="73">
        <v>2</v>
      </c>
      <c r="U6" s="11">
        <v>0</v>
      </c>
      <c r="V6" s="11">
        <v>0</v>
      </c>
      <c r="W6" s="74">
        <v>0</v>
      </c>
      <c r="X6" s="90">
        <v>15</v>
      </c>
      <c r="Y6" s="12">
        <v>2</v>
      </c>
      <c r="Z6" s="12">
        <v>537</v>
      </c>
      <c r="AA6" s="91">
        <v>4</v>
      </c>
      <c r="AB6" s="99"/>
      <c r="AC6" s="13"/>
    </row>
    <row r="7" spans="1:29" s="8" customFormat="1">
      <c r="A7" s="71">
        <v>4</v>
      </c>
      <c r="B7" s="9" t="s">
        <v>14</v>
      </c>
      <c r="C7" s="72" t="s">
        <v>9</v>
      </c>
      <c r="D7" s="13">
        <v>6142</v>
      </c>
      <c r="E7" s="8">
        <v>3906</v>
      </c>
      <c r="F7" s="8">
        <v>374452</v>
      </c>
      <c r="G7" s="69">
        <v>202489</v>
      </c>
      <c r="H7" s="71"/>
      <c r="K7" s="72"/>
      <c r="L7" s="78">
        <v>1</v>
      </c>
      <c r="M7" s="10">
        <v>0</v>
      </c>
      <c r="N7" s="10">
        <v>10</v>
      </c>
      <c r="O7" s="79">
        <v>0</v>
      </c>
      <c r="P7" s="73">
        <v>1</v>
      </c>
      <c r="Q7" s="11">
        <v>0</v>
      </c>
      <c r="R7" s="65">
        <v>8</v>
      </c>
      <c r="S7" s="83">
        <v>0</v>
      </c>
      <c r="T7" s="73">
        <v>2</v>
      </c>
      <c r="U7" s="11">
        <v>1</v>
      </c>
      <c r="V7" s="11">
        <v>3</v>
      </c>
      <c r="W7" s="74">
        <v>0</v>
      </c>
      <c r="X7" s="90">
        <v>4</v>
      </c>
      <c r="Y7" s="12">
        <v>1</v>
      </c>
      <c r="Z7" s="12">
        <v>21</v>
      </c>
      <c r="AA7" s="91">
        <v>0</v>
      </c>
      <c r="AB7" s="99"/>
      <c r="AC7" s="13"/>
    </row>
    <row r="8" spans="1:29" s="8" customFormat="1" ht="25.5">
      <c r="A8" s="71">
        <v>6</v>
      </c>
      <c r="B8" s="9" t="s">
        <v>15</v>
      </c>
      <c r="C8" s="72" t="s">
        <v>7</v>
      </c>
      <c r="D8" s="13">
        <v>385</v>
      </c>
      <c r="E8" s="8">
        <v>134</v>
      </c>
      <c r="F8" s="8">
        <v>8849</v>
      </c>
      <c r="G8" s="69">
        <v>2392</v>
      </c>
      <c r="H8" s="73">
        <v>1</v>
      </c>
      <c r="I8" s="11">
        <v>1</v>
      </c>
      <c r="J8" s="11">
        <v>10</v>
      </c>
      <c r="K8" s="74">
        <v>4</v>
      </c>
      <c r="L8" s="73"/>
      <c r="M8" s="11"/>
      <c r="N8" s="11"/>
      <c r="O8" s="74"/>
      <c r="P8" s="73"/>
      <c r="Q8" s="11"/>
      <c r="R8" s="65"/>
      <c r="S8" s="83"/>
      <c r="T8" s="73"/>
      <c r="U8" s="11"/>
      <c r="V8" s="11"/>
      <c r="W8" s="74"/>
      <c r="X8" s="90">
        <v>1</v>
      </c>
      <c r="Y8" s="12">
        <v>1</v>
      </c>
      <c r="Z8" s="12">
        <v>10</v>
      </c>
      <c r="AA8" s="91">
        <v>4</v>
      </c>
      <c r="AB8" s="99"/>
      <c r="AC8" s="13"/>
    </row>
    <row r="9" spans="1:29" s="8" customFormat="1">
      <c r="A9" s="71">
        <v>7</v>
      </c>
      <c r="B9" s="9" t="s">
        <v>16</v>
      </c>
      <c r="C9" s="72" t="s">
        <v>7</v>
      </c>
      <c r="D9" s="13">
        <v>23</v>
      </c>
      <c r="E9" s="8">
        <v>5</v>
      </c>
      <c r="F9" s="8">
        <v>521</v>
      </c>
      <c r="G9" s="69">
        <v>36</v>
      </c>
      <c r="H9" s="71"/>
      <c r="K9" s="72"/>
      <c r="L9" s="71"/>
      <c r="O9" s="72"/>
      <c r="P9" s="71"/>
      <c r="R9" s="66"/>
      <c r="S9" s="81"/>
      <c r="T9" s="71"/>
      <c r="W9" s="72"/>
      <c r="X9" s="90"/>
      <c r="Y9" s="12"/>
      <c r="Z9" s="12"/>
      <c r="AA9" s="91"/>
      <c r="AB9" s="99"/>
      <c r="AC9" s="13"/>
    </row>
    <row r="10" spans="1:29" s="8" customFormat="1">
      <c r="A10" s="71">
        <v>8</v>
      </c>
      <c r="B10" s="9" t="s">
        <v>17</v>
      </c>
      <c r="C10" s="72" t="s">
        <v>7</v>
      </c>
      <c r="D10" s="13">
        <v>1</v>
      </c>
      <c r="E10" s="8">
        <v>0</v>
      </c>
      <c r="F10" s="8">
        <v>22</v>
      </c>
      <c r="G10" s="69">
        <v>0</v>
      </c>
      <c r="H10" s="71"/>
      <c r="K10" s="72"/>
      <c r="L10" s="71"/>
      <c r="O10" s="72"/>
      <c r="P10" s="71"/>
      <c r="R10" s="66"/>
      <c r="S10" s="81"/>
      <c r="T10" s="71"/>
      <c r="W10" s="72"/>
      <c r="X10" s="90"/>
      <c r="Y10" s="12"/>
      <c r="Z10" s="12"/>
      <c r="AA10" s="91"/>
      <c r="AB10" s="99"/>
      <c r="AC10" s="13"/>
    </row>
    <row r="11" spans="1:29" s="8" customFormat="1">
      <c r="A11" s="71">
        <v>9</v>
      </c>
      <c r="B11" s="9" t="s">
        <v>18</v>
      </c>
      <c r="C11" s="72" t="s">
        <v>7</v>
      </c>
      <c r="D11" s="13">
        <v>22</v>
      </c>
      <c r="E11" s="8">
        <v>18</v>
      </c>
      <c r="F11" s="8">
        <v>988</v>
      </c>
      <c r="G11" s="69">
        <v>277</v>
      </c>
      <c r="H11" s="71"/>
      <c r="K11" s="72"/>
      <c r="L11" s="71"/>
      <c r="O11" s="72"/>
      <c r="P11" s="71"/>
      <c r="R11" s="66"/>
      <c r="S11" s="81"/>
      <c r="T11" s="71"/>
      <c r="W11" s="72"/>
      <c r="X11" s="90"/>
      <c r="Y11" s="12"/>
      <c r="Z11" s="12"/>
      <c r="AA11" s="91"/>
      <c r="AB11" s="99"/>
      <c r="AC11" s="13"/>
    </row>
    <row r="12" spans="1:29" s="8" customFormat="1">
      <c r="A12" s="71">
        <v>10</v>
      </c>
      <c r="B12" s="9" t="s">
        <v>19</v>
      </c>
      <c r="C12" s="72" t="s">
        <v>7</v>
      </c>
      <c r="D12" s="13">
        <v>817</v>
      </c>
      <c r="E12" s="8">
        <v>363</v>
      </c>
      <c r="F12" s="8">
        <v>28380</v>
      </c>
      <c r="G12" s="69">
        <v>7416</v>
      </c>
      <c r="H12" s="71"/>
      <c r="K12" s="72"/>
      <c r="L12" s="71"/>
      <c r="O12" s="72"/>
      <c r="P12" s="71"/>
      <c r="R12" s="66"/>
      <c r="S12" s="81"/>
      <c r="T12" s="71"/>
      <c r="W12" s="72"/>
      <c r="X12" s="90"/>
      <c r="Y12" s="12"/>
      <c r="Z12" s="12"/>
      <c r="AA12" s="91"/>
      <c r="AB12" s="99"/>
      <c r="AC12" s="13"/>
    </row>
    <row r="13" spans="1:29" s="8" customFormat="1">
      <c r="A13" s="71">
        <v>12</v>
      </c>
      <c r="B13" s="9" t="s">
        <v>20</v>
      </c>
      <c r="C13" s="72" t="s">
        <v>7</v>
      </c>
      <c r="D13" s="13">
        <v>14</v>
      </c>
      <c r="E13" s="8">
        <v>5</v>
      </c>
      <c r="F13" s="8">
        <v>130</v>
      </c>
      <c r="G13" s="69">
        <v>4</v>
      </c>
      <c r="H13" s="71"/>
      <c r="K13" s="72"/>
      <c r="L13" s="71"/>
      <c r="O13" s="72"/>
      <c r="P13" s="71"/>
      <c r="R13" s="66"/>
      <c r="S13" s="81"/>
      <c r="T13" s="71"/>
      <c r="W13" s="72"/>
      <c r="X13" s="90"/>
      <c r="Y13" s="12"/>
      <c r="Z13" s="12"/>
      <c r="AA13" s="91"/>
      <c r="AB13" s="99"/>
      <c r="AC13" s="13"/>
    </row>
    <row r="14" spans="1:29" s="8" customFormat="1">
      <c r="A14" s="71">
        <v>13</v>
      </c>
      <c r="B14" s="9" t="s">
        <v>21</v>
      </c>
      <c r="C14" s="72" t="s">
        <v>10</v>
      </c>
      <c r="D14" s="13">
        <v>258</v>
      </c>
      <c r="E14" s="8">
        <v>139</v>
      </c>
      <c r="F14" s="8">
        <v>13009</v>
      </c>
      <c r="G14" s="69">
        <v>5513</v>
      </c>
      <c r="H14" s="71"/>
      <c r="K14" s="72"/>
      <c r="L14" s="78">
        <v>1</v>
      </c>
      <c r="M14" s="10">
        <v>0</v>
      </c>
      <c r="N14" s="10">
        <v>2</v>
      </c>
      <c r="O14" s="79">
        <v>0</v>
      </c>
      <c r="P14" s="78"/>
      <c r="Q14" s="10"/>
      <c r="R14" s="67"/>
      <c r="S14" s="82"/>
      <c r="T14" s="78"/>
      <c r="U14" s="10"/>
      <c r="V14" s="10"/>
      <c r="W14" s="79"/>
      <c r="X14" s="90">
        <v>1</v>
      </c>
      <c r="Y14" s="12">
        <v>0</v>
      </c>
      <c r="Z14" s="12">
        <v>2</v>
      </c>
      <c r="AA14" s="91">
        <v>0</v>
      </c>
      <c r="AB14" s="99"/>
      <c r="AC14" s="13"/>
    </row>
    <row r="15" spans="1:29" s="8" customFormat="1">
      <c r="A15" s="71">
        <v>14</v>
      </c>
      <c r="B15" s="9" t="s">
        <v>22</v>
      </c>
      <c r="C15" s="72" t="s">
        <v>7</v>
      </c>
      <c r="D15" s="13">
        <v>1332</v>
      </c>
      <c r="E15" s="8">
        <v>723</v>
      </c>
      <c r="F15" s="8">
        <v>89868</v>
      </c>
      <c r="G15" s="69">
        <v>32300</v>
      </c>
      <c r="H15" s="71"/>
      <c r="K15" s="72"/>
      <c r="L15" s="71"/>
      <c r="O15" s="72"/>
      <c r="P15" s="71"/>
      <c r="R15" s="66"/>
      <c r="S15" s="81"/>
      <c r="T15" s="73">
        <v>1</v>
      </c>
      <c r="U15" s="11">
        <v>0</v>
      </c>
      <c r="V15" s="11">
        <v>0</v>
      </c>
      <c r="W15" s="74">
        <v>0</v>
      </c>
      <c r="X15" s="90">
        <v>1</v>
      </c>
      <c r="Y15" s="12">
        <v>0</v>
      </c>
      <c r="Z15" s="12">
        <v>0</v>
      </c>
      <c r="AA15" s="91">
        <v>0</v>
      </c>
      <c r="AB15" s="99"/>
      <c r="AC15" s="13"/>
    </row>
    <row r="16" spans="1:29" s="8" customFormat="1" ht="25.5">
      <c r="A16" s="71">
        <v>15</v>
      </c>
      <c r="B16" s="9" t="s">
        <v>23</v>
      </c>
      <c r="C16" s="72" t="s">
        <v>7</v>
      </c>
      <c r="D16" s="13">
        <v>113</v>
      </c>
      <c r="E16" s="8">
        <v>56</v>
      </c>
      <c r="F16" s="8">
        <v>6243</v>
      </c>
      <c r="G16" s="69">
        <v>2100</v>
      </c>
      <c r="H16" s="71"/>
      <c r="K16" s="72"/>
      <c r="L16" s="71"/>
      <c r="O16" s="72"/>
      <c r="P16" s="71"/>
      <c r="R16" s="66"/>
      <c r="S16" s="81"/>
      <c r="T16" s="71"/>
      <c r="W16" s="72"/>
      <c r="X16" s="90"/>
      <c r="Y16" s="12"/>
      <c r="Z16" s="12"/>
      <c r="AA16" s="91"/>
      <c r="AB16" s="99"/>
      <c r="AC16" s="13"/>
    </row>
    <row r="17" spans="1:29" s="8" customFormat="1">
      <c r="A17" s="71">
        <v>16</v>
      </c>
      <c r="B17" s="9" t="s">
        <v>24</v>
      </c>
      <c r="C17" s="72" t="s">
        <v>7</v>
      </c>
      <c r="D17" s="13">
        <v>245</v>
      </c>
      <c r="E17" s="8">
        <v>177</v>
      </c>
      <c r="F17" s="8">
        <v>17913</v>
      </c>
      <c r="G17" s="69">
        <v>8935</v>
      </c>
      <c r="H17" s="71"/>
      <c r="K17" s="72"/>
      <c r="L17" s="71"/>
      <c r="O17" s="72"/>
      <c r="P17" s="71"/>
      <c r="R17" s="66"/>
      <c r="S17" s="81"/>
      <c r="T17" s="71"/>
      <c r="W17" s="72"/>
      <c r="X17" s="90"/>
      <c r="Y17" s="12"/>
      <c r="Z17" s="12"/>
      <c r="AA17" s="91"/>
      <c r="AB17" s="99"/>
      <c r="AC17" s="13"/>
    </row>
    <row r="18" spans="1:29" s="8" customFormat="1" ht="30" customHeight="1">
      <c r="A18" s="71">
        <v>17</v>
      </c>
      <c r="B18" s="9" t="s">
        <v>25</v>
      </c>
      <c r="C18" s="72" t="s">
        <v>7</v>
      </c>
      <c r="D18" s="13">
        <v>1107</v>
      </c>
      <c r="E18" s="8">
        <v>493</v>
      </c>
      <c r="F18" s="8">
        <v>53993</v>
      </c>
      <c r="G18" s="69">
        <v>13859</v>
      </c>
      <c r="H18" s="71"/>
      <c r="K18" s="72"/>
      <c r="L18" s="71"/>
      <c r="O18" s="72"/>
      <c r="P18" s="73">
        <v>2</v>
      </c>
      <c r="Q18" s="11">
        <v>0</v>
      </c>
      <c r="R18" s="65">
        <v>0</v>
      </c>
      <c r="S18" s="83">
        <v>0</v>
      </c>
      <c r="T18" s="73"/>
      <c r="U18" s="11"/>
      <c r="V18" s="11"/>
      <c r="W18" s="74"/>
      <c r="X18" s="90">
        <v>2</v>
      </c>
      <c r="Y18" s="12">
        <v>0</v>
      </c>
      <c r="Z18" s="12">
        <v>0</v>
      </c>
      <c r="AA18" s="91">
        <v>0</v>
      </c>
      <c r="AB18" s="99"/>
      <c r="AC18" s="13"/>
    </row>
    <row r="19" spans="1:29" s="8" customFormat="1" ht="38.25">
      <c r="A19" s="71">
        <v>18</v>
      </c>
      <c r="B19" s="9" t="s">
        <v>26</v>
      </c>
      <c r="C19" s="72" t="s">
        <v>10</v>
      </c>
      <c r="D19" s="13">
        <v>651</v>
      </c>
      <c r="E19" s="8">
        <v>417</v>
      </c>
      <c r="F19" s="8">
        <v>24858</v>
      </c>
      <c r="G19" s="69">
        <v>12439</v>
      </c>
      <c r="H19" s="71"/>
      <c r="K19" s="72"/>
      <c r="L19" s="71"/>
      <c r="O19" s="72"/>
      <c r="P19" s="71"/>
      <c r="R19" s="66"/>
      <c r="S19" s="81"/>
      <c r="T19" s="71"/>
      <c r="W19" s="72"/>
      <c r="X19" s="90"/>
      <c r="Y19" s="12"/>
      <c r="Z19" s="12"/>
      <c r="AA19" s="91"/>
      <c r="AB19" s="99"/>
      <c r="AC19" s="13"/>
    </row>
    <row r="20" spans="1:29" s="8" customFormat="1">
      <c r="A20" s="71">
        <v>19</v>
      </c>
      <c r="B20" s="9" t="s">
        <v>27</v>
      </c>
      <c r="C20" s="72" t="s">
        <v>10</v>
      </c>
      <c r="D20" s="13">
        <v>179</v>
      </c>
      <c r="E20" s="8">
        <v>94</v>
      </c>
      <c r="F20" s="8">
        <v>5608</v>
      </c>
      <c r="G20" s="69">
        <v>2538</v>
      </c>
      <c r="H20" s="71"/>
      <c r="K20" s="72"/>
      <c r="L20" s="71"/>
      <c r="O20" s="72"/>
      <c r="P20" s="71"/>
      <c r="R20" s="66"/>
      <c r="S20" s="81"/>
      <c r="T20" s="71"/>
      <c r="W20" s="72"/>
      <c r="X20" s="90"/>
      <c r="Y20" s="12"/>
      <c r="Z20" s="12"/>
      <c r="AA20" s="91"/>
      <c r="AB20" s="99"/>
      <c r="AC20" s="13"/>
    </row>
    <row r="21" spans="1:29" s="8" customFormat="1" ht="38.25">
      <c r="A21" s="71">
        <v>20</v>
      </c>
      <c r="B21" s="9" t="s">
        <v>28</v>
      </c>
      <c r="C21" s="72" t="s">
        <v>7</v>
      </c>
      <c r="D21" s="13">
        <v>613</v>
      </c>
      <c r="E21" s="8">
        <v>367</v>
      </c>
      <c r="F21" s="8">
        <v>44057</v>
      </c>
      <c r="G21" s="69">
        <v>15959</v>
      </c>
      <c r="H21" s="71"/>
      <c r="K21" s="72"/>
      <c r="L21" s="71"/>
      <c r="O21" s="72"/>
      <c r="P21" s="71"/>
      <c r="R21" s="66"/>
      <c r="S21" s="81"/>
      <c r="T21" s="71"/>
      <c r="W21" s="72"/>
      <c r="X21" s="90"/>
      <c r="Y21" s="12"/>
      <c r="Z21" s="12"/>
      <c r="AA21" s="91"/>
      <c r="AB21" s="99"/>
      <c r="AC21" s="13"/>
    </row>
    <row r="22" spans="1:29" s="8" customFormat="1" ht="27.75" customHeight="1">
      <c r="A22" s="71">
        <v>21</v>
      </c>
      <c r="B22" s="9" t="s">
        <v>29</v>
      </c>
      <c r="C22" s="72" t="s">
        <v>7</v>
      </c>
      <c r="D22" s="13">
        <v>691</v>
      </c>
      <c r="E22" s="8">
        <v>327</v>
      </c>
      <c r="F22" s="8">
        <v>44802</v>
      </c>
      <c r="G22" s="69">
        <v>13550</v>
      </c>
      <c r="H22" s="71"/>
      <c r="K22" s="72"/>
      <c r="L22" s="71"/>
      <c r="O22" s="72"/>
      <c r="P22" s="73">
        <v>1</v>
      </c>
      <c r="Q22" s="11">
        <v>0</v>
      </c>
      <c r="R22" s="65">
        <v>3</v>
      </c>
      <c r="S22" s="83">
        <v>0</v>
      </c>
      <c r="T22" s="73"/>
      <c r="U22" s="11"/>
      <c r="V22" s="11"/>
      <c r="W22" s="74"/>
      <c r="X22" s="90">
        <v>1</v>
      </c>
      <c r="Y22" s="12">
        <v>0</v>
      </c>
      <c r="Z22" s="12">
        <v>3</v>
      </c>
      <c r="AA22" s="91">
        <v>0</v>
      </c>
      <c r="AB22" s="99"/>
      <c r="AC22" s="13"/>
    </row>
    <row r="23" spans="1:29" s="8" customFormat="1">
      <c r="A23" s="71">
        <v>22</v>
      </c>
      <c r="B23" s="9" t="s">
        <v>30</v>
      </c>
      <c r="C23" s="72" t="s">
        <v>7</v>
      </c>
      <c r="D23" s="13">
        <v>76</v>
      </c>
      <c r="E23" s="8">
        <v>30</v>
      </c>
      <c r="F23" s="8">
        <v>2088</v>
      </c>
      <c r="G23" s="69">
        <v>466</v>
      </c>
      <c r="H23" s="71"/>
      <c r="K23" s="72"/>
      <c r="L23" s="71"/>
      <c r="O23" s="72"/>
      <c r="P23" s="71"/>
      <c r="R23" s="66"/>
      <c r="S23" s="81"/>
      <c r="T23" s="71"/>
      <c r="W23" s="72"/>
      <c r="X23" s="90"/>
      <c r="Y23" s="12"/>
      <c r="Z23" s="12"/>
      <c r="AA23" s="91"/>
      <c r="AB23" s="99"/>
      <c r="AC23" s="13"/>
    </row>
    <row r="24" spans="1:29" s="8" customFormat="1">
      <c r="A24" s="71">
        <v>23</v>
      </c>
      <c r="B24" s="9" t="s">
        <v>31</v>
      </c>
      <c r="C24" s="72" t="s">
        <v>7</v>
      </c>
      <c r="D24" s="13">
        <v>103</v>
      </c>
      <c r="E24" s="8">
        <v>49</v>
      </c>
      <c r="F24" s="8">
        <v>6879</v>
      </c>
      <c r="G24" s="69">
        <v>3689</v>
      </c>
      <c r="H24" s="71"/>
      <c r="K24" s="72"/>
      <c r="L24" s="71"/>
      <c r="O24" s="72"/>
      <c r="P24" s="71"/>
      <c r="R24" s="66"/>
      <c r="S24" s="81"/>
      <c r="T24" s="71"/>
      <c r="W24" s="72"/>
      <c r="X24" s="90"/>
      <c r="Y24" s="12"/>
      <c r="Z24" s="12"/>
      <c r="AA24" s="91"/>
      <c r="AB24" s="99"/>
      <c r="AC24" s="13"/>
    </row>
    <row r="25" spans="1:29" s="8" customFormat="1">
      <c r="A25" s="71">
        <v>24</v>
      </c>
      <c r="B25" s="9" t="s">
        <v>32</v>
      </c>
      <c r="C25" s="72" t="s">
        <v>7</v>
      </c>
      <c r="D25" s="13">
        <v>317</v>
      </c>
      <c r="E25" s="8">
        <v>157</v>
      </c>
      <c r="F25" s="8">
        <v>26467</v>
      </c>
      <c r="G25" s="69">
        <v>7492</v>
      </c>
      <c r="H25" s="71"/>
      <c r="K25" s="72"/>
      <c r="L25" s="71"/>
      <c r="O25" s="72"/>
      <c r="P25" s="71"/>
      <c r="R25" s="66"/>
      <c r="S25" s="81"/>
      <c r="T25" s="71"/>
      <c r="W25" s="72"/>
      <c r="X25" s="90"/>
      <c r="Y25" s="12"/>
      <c r="Z25" s="12"/>
      <c r="AA25" s="91"/>
      <c r="AB25" s="99"/>
      <c r="AC25" s="13"/>
    </row>
    <row r="26" spans="1:29" s="8" customFormat="1">
      <c r="A26" s="71">
        <v>25</v>
      </c>
      <c r="B26" s="9" t="s">
        <v>33</v>
      </c>
      <c r="C26" s="72" t="s">
        <v>10</v>
      </c>
      <c r="D26" s="13">
        <v>268</v>
      </c>
      <c r="E26" s="8">
        <v>144</v>
      </c>
      <c r="F26" s="8">
        <v>27556</v>
      </c>
      <c r="G26" s="69">
        <v>8635</v>
      </c>
      <c r="H26" s="71"/>
      <c r="K26" s="72"/>
      <c r="L26" s="71"/>
      <c r="O26" s="72"/>
      <c r="P26" s="71"/>
      <c r="R26" s="66"/>
      <c r="S26" s="81"/>
      <c r="T26" s="71"/>
      <c r="W26" s="72"/>
      <c r="X26" s="90"/>
      <c r="Y26" s="12"/>
      <c r="Z26" s="12"/>
      <c r="AA26" s="91"/>
      <c r="AB26" s="99"/>
      <c r="AC26" s="13"/>
    </row>
    <row r="27" spans="1:29" s="8" customFormat="1">
      <c r="A27" s="71">
        <v>26</v>
      </c>
      <c r="B27" s="9" t="s">
        <v>34</v>
      </c>
      <c r="C27" s="72" t="s">
        <v>7</v>
      </c>
      <c r="D27" s="13">
        <v>21</v>
      </c>
      <c r="E27" s="8">
        <v>10</v>
      </c>
      <c r="F27" s="8">
        <v>432</v>
      </c>
      <c r="G27" s="69">
        <v>86</v>
      </c>
      <c r="H27" s="71"/>
      <c r="K27" s="72"/>
      <c r="L27" s="71"/>
      <c r="O27" s="72"/>
      <c r="P27" s="71"/>
      <c r="R27" s="66"/>
      <c r="S27" s="81"/>
      <c r="T27" s="71"/>
      <c r="W27" s="72"/>
      <c r="X27" s="90"/>
      <c r="Y27" s="12"/>
      <c r="Z27" s="12"/>
      <c r="AA27" s="91"/>
      <c r="AB27" s="99"/>
      <c r="AC27" s="13"/>
    </row>
    <row r="28" spans="1:29" s="8" customFormat="1">
      <c r="A28" s="71">
        <v>27</v>
      </c>
      <c r="B28" s="9" t="s">
        <v>35</v>
      </c>
      <c r="C28" s="72" t="s">
        <v>10</v>
      </c>
      <c r="D28" s="13">
        <v>20</v>
      </c>
      <c r="E28" s="8">
        <v>14</v>
      </c>
      <c r="F28" s="8">
        <v>422</v>
      </c>
      <c r="G28" s="69">
        <v>267</v>
      </c>
      <c r="H28" s="71"/>
      <c r="K28" s="72"/>
      <c r="L28" s="71"/>
      <c r="O28" s="72"/>
      <c r="P28" s="71"/>
      <c r="R28" s="66"/>
      <c r="S28" s="81"/>
      <c r="T28" s="71"/>
      <c r="W28" s="72"/>
      <c r="X28" s="90"/>
      <c r="Y28" s="12"/>
      <c r="Z28" s="12"/>
      <c r="AA28" s="91"/>
      <c r="AB28" s="99"/>
      <c r="AC28" s="13"/>
    </row>
    <row r="29" spans="1:29" s="8" customFormat="1" ht="13.5" customHeight="1">
      <c r="A29" s="71">
        <v>29</v>
      </c>
      <c r="B29" s="9" t="s">
        <v>36</v>
      </c>
      <c r="C29" s="72" t="s">
        <v>7</v>
      </c>
      <c r="D29" s="13">
        <v>1554</v>
      </c>
      <c r="E29" s="8">
        <v>448</v>
      </c>
      <c r="F29" s="8">
        <v>45563</v>
      </c>
      <c r="G29" s="69">
        <v>8664</v>
      </c>
      <c r="H29" s="73">
        <v>1</v>
      </c>
      <c r="I29" s="11">
        <v>0</v>
      </c>
      <c r="J29" s="11">
        <v>34</v>
      </c>
      <c r="K29" s="74">
        <v>0</v>
      </c>
      <c r="L29" s="73"/>
      <c r="M29" s="11"/>
      <c r="N29" s="11"/>
      <c r="O29" s="74"/>
      <c r="P29" s="73"/>
      <c r="Q29" s="11"/>
      <c r="R29" s="65"/>
      <c r="S29" s="83"/>
      <c r="T29" s="73"/>
      <c r="U29" s="11"/>
      <c r="V29" s="11"/>
      <c r="W29" s="74"/>
      <c r="X29" s="90">
        <v>1</v>
      </c>
      <c r="Y29" s="12">
        <v>0</v>
      </c>
      <c r="Z29" s="12">
        <v>34</v>
      </c>
      <c r="AA29" s="91">
        <v>0</v>
      </c>
      <c r="AB29" s="99"/>
      <c r="AC29" s="13"/>
    </row>
    <row r="30" spans="1:29" s="8" customFormat="1">
      <c r="A30" s="71">
        <v>30</v>
      </c>
      <c r="B30" s="9" t="s">
        <v>37</v>
      </c>
      <c r="C30" s="72" t="s">
        <v>7</v>
      </c>
      <c r="D30" s="13">
        <v>52</v>
      </c>
      <c r="E30" s="8">
        <v>20</v>
      </c>
      <c r="F30" s="8">
        <v>1107</v>
      </c>
      <c r="G30" s="69">
        <v>178</v>
      </c>
      <c r="H30" s="71"/>
      <c r="K30" s="72"/>
      <c r="L30" s="71"/>
      <c r="O30" s="72"/>
      <c r="P30" s="71"/>
      <c r="R30" s="66"/>
      <c r="S30" s="81"/>
      <c r="T30" s="71"/>
      <c r="W30" s="72"/>
      <c r="X30" s="90"/>
      <c r="Y30" s="12"/>
      <c r="Z30" s="12"/>
      <c r="AA30" s="91"/>
      <c r="AB30" s="99"/>
      <c r="AC30" s="13"/>
    </row>
    <row r="31" spans="1:29" s="8" customFormat="1" ht="24.75" customHeight="1">
      <c r="A31" s="71">
        <v>31</v>
      </c>
      <c r="B31" s="9" t="s">
        <v>38</v>
      </c>
      <c r="C31" s="72" t="s">
        <v>7</v>
      </c>
      <c r="D31" s="13">
        <v>9321</v>
      </c>
      <c r="E31" s="8">
        <v>4753</v>
      </c>
      <c r="F31" s="8">
        <v>700855</v>
      </c>
      <c r="G31" s="69">
        <v>211600</v>
      </c>
      <c r="H31" s="73">
        <v>1</v>
      </c>
      <c r="I31" s="11">
        <v>0</v>
      </c>
      <c r="J31" s="11">
        <v>217</v>
      </c>
      <c r="K31" s="74">
        <v>0</v>
      </c>
      <c r="L31" s="73"/>
      <c r="M31" s="11"/>
      <c r="N31" s="11"/>
      <c r="O31" s="74"/>
      <c r="P31" s="73">
        <v>8</v>
      </c>
      <c r="Q31" s="11">
        <v>1</v>
      </c>
      <c r="R31" s="65">
        <v>35</v>
      </c>
      <c r="S31" s="83">
        <v>0</v>
      </c>
      <c r="T31" s="73">
        <v>1</v>
      </c>
      <c r="U31" s="11">
        <v>0</v>
      </c>
      <c r="V31" s="11">
        <v>0</v>
      </c>
      <c r="W31" s="74">
        <v>0</v>
      </c>
      <c r="X31" s="90">
        <v>10</v>
      </c>
      <c r="Y31" s="12">
        <v>1</v>
      </c>
      <c r="Z31" s="12">
        <v>252</v>
      </c>
      <c r="AA31" s="91">
        <v>0</v>
      </c>
      <c r="AB31" s="99"/>
      <c r="AC31" s="13"/>
    </row>
    <row r="32" spans="1:29" s="8" customFormat="1">
      <c r="A32" s="71">
        <v>32</v>
      </c>
      <c r="B32" s="9" t="s">
        <v>39</v>
      </c>
      <c r="C32" s="72" t="s">
        <v>7</v>
      </c>
      <c r="D32" s="13">
        <v>644</v>
      </c>
      <c r="E32" s="8">
        <v>215</v>
      </c>
      <c r="F32" s="8">
        <v>13822</v>
      </c>
      <c r="G32" s="69">
        <v>3187</v>
      </c>
      <c r="H32" s="73">
        <v>1</v>
      </c>
      <c r="I32" s="11">
        <v>0</v>
      </c>
      <c r="J32" s="11">
        <v>9</v>
      </c>
      <c r="K32" s="74">
        <v>0</v>
      </c>
      <c r="L32" s="73"/>
      <c r="M32" s="11"/>
      <c r="N32" s="11"/>
      <c r="O32" s="74"/>
      <c r="P32" s="73"/>
      <c r="Q32" s="11"/>
      <c r="R32" s="65"/>
      <c r="S32" s="83"/>
      <c r="T32" s="73"/>
      <c r="U32" s="11"/>
      <c r="V32" s="11"/>
      <c r="W32" s="74"/>
      <c r="X32" s="90">
        <v>1</v>
      </c>
      <c r="Y32" s="12">
        <v>0</v>
      </c>
      <c r="Z32" s="12">
        <v>9</v>
      </c>
      <c r="AA32" s="91">
        <v>0</v>
      </c>
      <c r="AB32" s="99"/>
      <c r="AC32" s="13"/>
    </row>
    <row r="33" spans="1:29" s="8" customFormat="1" ht="53.25" customHeight="1">
      <c r="A33" s="71">
        <v>33</v>
      </c>
      <c r="B33" s="9" t="s">
        <v>40</v>
      </c>
      <c r="C33" s="72" t="s">
        <v>7</v>
      </c>
      <c r="D33" s="13">
        <v>602</v>
      </c>
      <c r="E33" s="8">
        <v>315</v>
      </c>
      <c r="F33" s="8">
        <v>17376</v>
      </c>
      <c r="G33" s="69">
        <v>5766</v>
      </c>
      <c r="H33" s="71"/>
      <c r="K33" s="72"/>
      <c r="L33" s="71"/>
      <c r="O33" s="72"/>
      <c r="P33" s="73">
        <v>1</v>
      </c>
      <c r="Q33" s="11">
        <v>0</v>
      </c>
      <c r="R33" s="65">
        <v>0</v>
      </c>
      <c r="S33" s="83">
        <v>0</v>
      </c>
      <c r="T33" s="73"/>
      <c r="U33" s="11"/>
      <c r="V33" s="11"/>
      <c r="W33" s="74"/>
      <c r="X33" s="90">
        <v>1</v>
      </c>
      <c r="Y33" s="12">
        <v>0</v>
      </c>
      <c r="Z33" s="12">
        <v>0</v>
      </c>
      <c r="AA33" s="91">
        <v>0</v>
      </c>
      <c r="AB33" s="99"/>
      <c r="AC33" s="13"/>
    </row>
    <row r="34" spans="1:29" s="8" customFormat="1" ht="38.25">
      <c r="A34" s="71">
        <v>34</v>
      </c>
      <c r="B34" s="9" t="s">
        <v>41</v>
      </c>
      <c r="C34" s="72" t="s">
        <v>7</v>
      </c>
      <c r="D34" s="13">
        <v>1494</v>
      </c>
      <c r="E34" s="8">
        <v>791</v>
      </c>
      <c r="F34" s="8">
        <v>40067</v>
      </c>
      <c r="G34" s="69">
        <v>11648</v>
      </c>
      <c r="H34" s="71"/>
      <c r="K34" s="72"/>
      <c r="L34" s="71"/>
      <c r="O34" s="72"/>
      <c r="P34" s="71"/>
      <c r="R34" s="66"/>
      <c r="S34" s="81"/>
      <c r="T34" s="71"/>
      <c r="W34" s="72"/>
      <c r="X34" s="90"/>
      <c r="Y34" s="12"/>
      <c r="Z34" s="12"/>
      <c r="AA34" s="91"/>
      <c r="AB34" s="99" t="s">
        <v>0</v>
      </c>
      <c r="AC34" s="13"/>
    </row>
    <row r="35" spans="1:29" s="8" customFormat="1">
      <c r="A35" s="71">
        <v>35</v>
      </c>
      <c r="B35" s="9" t="s">
        <v>42</v>
      </c>
      <c r="C35" s="72" t="s">
        <v>7</v>
      </c>
      <c r="D35" s="13">
        <v>36</v>
      </c>
      <c r="E35" s="8">
        <v>22</v>
      </c>
      <c r="F35" s="8">
        <v>504</v>
      </c>
      <c r="G35" s="69">
        <v>252</v>
      </c>
      <c r="H35" s="71"/>
      <c r="K35" s="72"/>
      <c r="L35" s="71"/>
      <c r="O35" s="72"/>
      <c r="P35" s="71"/>
      <c r="R35" s="66"/>
      <c r="S35" s="81"/>
      <c r="T35" s="71"/>
      <c r="W35" s="72"/>
      <c r="X35" s="90"/>
      <c r="Y35" s="12"/>
      <c r="Z35" s="12"/>
      <c r="AA35" s="91"/>
      <c r="AB35" s="99"/>
      <c r="AC35" s="13"/>
    </row>
    <row r="36" spans="1:29" s="8" customFormat="1" ht="15.75" customHeight="1">
      <c r="A36" s="71">
        <v>36</v>
      </c>
      <c r="B36" s="9" t="s">
        <v>43</v>
      </c>
      <c r="C36" s="72" t="s">
        <v>7</v>
      </c>
      <c r="D36" s="13">
        <v>65</v>
      </c>
      <c r="E36" s="8">
        <v>34</v>
      </c>
      <c r="F36" s="8">
        <v>2173</v>
      </c>
      <c r="G36" s="69">
        <v>524</v>
      </c>
      <c r="H36" s="71"/>
      <c r="K36" s="72"/>
      <c r="L36" s="71"/>
      <c r="O36" s="72"/>
      <c r="P36" s="71"/>
      <c r="R36" s="66"/>
      <c r="S36" s="81"/>
      <c r="T36" s="71"/>
      <c r="W36" s="72"/>
      <c r="X36" s="90"/>
      <c r="Y36" s="12"/>
      <c r="Z36" s="12"/>
      <c r="AA36" s="91"/>
      <c r="AB36" s="99"/>
      <c r="AC36" s="13"/>
    </row>
    <row r="37" spans="1:29" s="8" customFormat="1">
      <c r="A37" s="71">
        <v>37</v>
      </c>
      <c r="B37" s="9" t="s">
        <v>44</v>
      </c>
      <c r="C37" s="72" t="s">
        <v>7</v>
      </c>
      <c r="D37" s="13">
        <v>196</v>
      </c>
      <c r="E37" s="8">
        <v>119</v>
      </c>
      <c r="F37" s="8">
        <v>6446</v>
      </c>
      <c r="G37" s="69">
        <v>2361</v>
      </c>
      <c r="H37" s="71"/>
      <c r="K37" s="72"/>
      <c r="L37" s="71"/>
      <c r="O37" s="72"/>
      <c r="P37" s="71"/>
      <c r="R37" s="66"/>
      <c r="S37" s="81"/>
      <c r="T37" s="71"/>
      <c r="W37" s="72"/>
      <c r="X37" s="90"/>
      <c r="Y37" s="12"/>
      <c r="Z37" s="12"/>
      <c r="AA37" s="91"/>
      <c r="AB37" s="99"/>
      <c r="AC37" s="13"/>
    </row>
    <row r="38" spans="1:29" s="8" customFormat="1">
      <c r="A38" s="71">
        <v>38</v>
      </c>
      <c r="B38" s="9" t="s">
        <v>45</v>
      </c>
      <c r="C38" s="72" t="s">
        <v>7</v>
      </c>
      <c r="D38" s="13">
        <v>35</v>
      </c>
      <c r="E38" s="8">
        <v>12</v>
      </c>
      <c r="F38" s="8">
        <v>558</v>
      </c>
      <c r="G38" s="69">
        <v>133</v>
      </c>
      <c r="H38" s="71"/>
      <c r="K38" s="72"/>
      <c r="L38" s="71"/>
      <c r="O38" s="72"/>
      <c r="P38" s="71"/>
      <c r="R38" s="66"/>
      <c r="S38" s="81"/>
      <c r="T38" s="71"/>
      <c r="W38" s="72"/>
      <c r="X38" s="90"/>
      <c r="Y38" s="12"/>
      <c r="Z38" s="12"/>
      <c r="AA38" s="91"/>
      <c r="AB38" s="99"/>
      <c r="AC38" s="13"/>
    </row>
    <row r="39" spans="1:29" s="8" customFormat="1">
      <c r="A39" s="71">
        <v>39</v>
      </c>
      <c r="B39" s="9" t="s">
        <v>46</v>
      </c>
      <c r="C39" s="72" t="s">
        <v>7</v>
      </c>
      <c r="D39" s="13">
        <v>34</v>
      </c>
      <c r="E39" s="8">
        <v>11</v>
      </c>
      <c r="F39" s="8">
        <v>924</v>
      </c>
      <c r="G39" s="69">
        <v>56</v>
      </c>
      <c r="H39" s="71"/>
      <c r="K39" s="72"/>
      <c r="L39" s="71"/>
      <c r="O39" s="72"/>
      <c r="P39" s="71"/>
      <c r="R39" s="66"/>
      <c r="S39" s="81"/>
      <c r="T39" s="71"/>
      <c r="W39" s="72"/>
      <c r="X39" s="90"/>
      <c r="Y39" s="12"/>
      <c r="Z39" s="12"/>
      <c r="AA39" s="91"/>
      <c r="AB39" s="99"/>
      <c r="AC39" s="13"/>
    </row>
    <row r="40" spans="1:29" s="8" customFormat="1">
      <c r="A40" s="71">
        <v>40</v>
      </c>
      <c r="B40" s="9" t="s">
        <v>47</v>
      </c>
      <c r="C40" s="72" t="s">
        <v>7</v>
      </c>
      <c r="D40" s="13">
        <v>13</v>
      </c>
      <c r="E40" s="8">
        <v>7</v>
      </c>
      <c r="F40" s="8">
        <v>643</v>
      </c>
      <c r="G40" s="69">
        <v>108</v>
      </c>
      <c r="H40" s="71"/>
      <c r="K40" s="72"/>
      <c r="L40" s="71"/>
      <c r="O40" s="72"/>
      <c r="P40" s="71"/>
      <c r="R40" s="66"/>
      <c r="S40" s="81"/>
      <c r="T40" s="71"/>
      <c r="W40" s="72"/>
      <c r="X40" s="90"/>
      <c r="Y40" s="12"/>
      <c r="Z40" s="12"/>
      <c r="AA40" s="91"/>
      <c r="AB40" s="99"/>
      <c r="AC40" s="13"/>
    </row>
    <row r="41" spans="1:29" s="8" customFormat="1" ht="16.5" customHeight="1">
      <c r="A41" s="71">
        <v>41</v>
      </c>
      <c r="B41" s="9" t="s">
        <v>48</v>
      </c>
      <c r="C41" s="72" t="s">
        <v>7</v>
      </c>
      <c r="D41" s="13">
        <v>146</v>
      </c>
      <c r="E41" s="8">
        <v>87</v>
      </c>
      <c r="F41" s="8">
        <v>16910</v>
      </c>
      <c r="G41" s="69">
        <v>6929</v>
      </c>
      <c r="H41" s="71"/>
      <c r="K41" s="72"/>
      <c r="L41" s="71"/>
      <c r="O41" s="72"/>
      <c r="P41" s="71"/>
      <c r="R41" s="66"/>
      <c r="S41" s="81"/>
      <c r="T41" s="71"/>
      <c r="W41" s="72"/>
      <c r="X41" s="90"/>
      <c r="Y41" s="12"/>
      <c r="Z41" s="12"/>
      <c r="AA41" s="91"/>
      <c r="AB41" s="99"/>
      <c r="AC41" s="13"/>
    </row>
    <row r="42" spans="1:29" s="8" customFormat="1">
      <c r="A42" s="71">
        <v>42</v>
      </c>
      <c r="B42" s="9" t="s">
        <v>49</v>
      </c>
      <c r="C42" s="72" t="s">
        <v>7</v>
      </c>
      <c r="D42" s="13">
        <v>68</v>
      </c>
      <c r="E42" s="8">
        <v>44</v>
      </c>
      <c r="F42" s="8">
        <v>2103</v>
      </c>
      <c r="G42" s="69">
        <v>1089</v>
      </c>
      <c r="H42" s="71"/>
      <c r="K42" s="72"/>
      <c r="L42" s="71"/>
      <c r="O42" s="72"/>
      <c r="P42" s="71"/>
      <c r="R42" s="66"/>
      <c r="S42" s="81"/>
      <c r="T42" s="71"/>
      <c r="W42" s="72"/>
      <c r="X42" s="90"/>
      <c r="Y42" s="12"/>
      <c r="Z42" s="12"/>
      <c r="AA42" s="91"/>
      <c r="AB42" s="99"/>
      <c r="AC42" s="13"/>
    </row>
    <row r="43" spans="1:29" s="8" customFormat="1" ht="24" customHeight="1">
      <c r="A43" s="71">
        <v>43</v>
      </c>
      <c r="B43" s="9" t="s">
        <v>50</v>
      </c>
      <c r="C43" s="72" t="s">
        <v>7</v>
      </c>
      <c r="D43" s="13">
        <v>724</v>
      </c>
      <c r="E43" s="8">
        <v>361</v>
      </c>
      <c r="F43" s="8">
        <v>71312</v>
      </c>
      <c r="G43" s="69">
        <v>23506</v>
      </c>
      <c r="H43" s="71"/>
      <c r="K43" s="72"/>
      <c r="L43" s="71"/>
      <c r="O43" s="72"/>
      <c r="P43" s="73">
        <v>1</v>
      </c>
      <c r="Q43" s="11">
        <v>0</v>
      </c>
      <c r="R43" s="65">
        <v>12</v>
      </c>
      <c r="S43" s="83">
        <v>0</v>
      </c>
      <c r="T43" s="73"/>
      <c r="U43" s="11"/>
      <c r="V43" s="11"/>
      <c r="W43" s="74"/>
      <c r="X43" s="90">
        <v>1</v>
      </c>
      <c r="Y43" s="12">
        <v>0</v>
      </c>
      <c r="Z43" s="12">
        <v>12</v>
      </c>
      <c r="AA43" s="91">
        <v>0</v>
      </c>
      <c r="AB43" s="99"/>
      <c r="AC43" s="13"/>
    </row>
    <row r="44" spans="1:29" s="8" customFormat="1" ht="25.5">
      <c r="A44" s="71">
        <v>44</v>
      </c>
      <c r="B44" s="9" t="s">
        <v>51</v>
      </c>
      <c r="C44" s="72" t="s">
        <v>10</v>
      </c>
      <c r="D44" s="13">
        <v>132</v>
      </c>
      <c r="E44" s="8">
        <v>64</v>
      </c>
      <c r="F44" s="8">
        <v>5129</v>
      </c>
      <c r="G44" s="69">
        <v>1296</v>
      </c>
      <c r="H44" s="71"/>
      <c r="K44" s="72"/>
      <c r="L44" s="71"/>
      <c r="O44" s="72"/>
      <c r="P44" s="73">
        <v>2</v>
      </c>
      <c r="Q44" s="11">
        <v>0</v>
      </c>
      <c r="R44" s="65">
        <v>2</v>
      </c>
      <c r="S44" s="83">
        <v>0</v>
      </c>
      <c r="T44" s="73"/>
      <c r="U44" s="11"/>
      <c r="V44" s="11"/>
      <c r="W44" s="74"/>
      <c r="X44" s="90">
        <v>2</v>
      </c>
      <c r="Y44" s="12">
        <v>0</v>
      </c>
      <c r="Z44" s="12">
        <v>2</v>
      </c>
      <c r="AA44" s="91">
        <v>0</v>
      </c>
      <c r="AB44" s="99"/>
      <c r="AC44" s="13"/>
    </row>
    <row r="45" spans="1:29" s="8" customFormat="1">
      <c r="A45" s="71">
        <v>45</v>
      </c>
      <c r="B45" s="9" t="s">
        <v>52</v>
      </c>
      <c r="C45" s="72" t="s">
        <v>7</v>
      </c>
      <c r="D45" s="13">
        <v>19</v>
      </c>
      <c r="E45" s="8">
        <v>11</v>
      </c>
      <c r="F45" s="8">
        <v>1099</v>
      </c>
      <c r="G45" s="69">
        <v>460</v>
      </c>
      <c r="H45" s="71"/>
      <c r="K45" s="72"/>
      <c r="L45" s="71"/>
      <c r="O45" s="72"/>
      <c r="P45" s="71"/>
      <c r="R45" s="66"/>
      <c r="S45" s="81"/>
      <c r="T45" s="71"/>
      <c r="W45" s="72"/>
      <c r="X45" s="90"/>
      <c r="Y45" s="12"/>
      <c r="Z45" s="12"/>
      <c r="AA45" s="91"/>
      <c r="AB45" s="99"/>
      <c r="AC45" s="13"/>
    </row>
    <row r="46" spans="1:29" s="8" customFormat="1" ht="25.5">
      <c r="A46" s="71">
        <v>46</v>
      </c>
      <c r="B46" s="9" t="s">
        <v>53</v>
      </c>
      <c r="C46" s="72" t="s">
        <v>10</v>
      </c>
      <c r="D46" s="13">
        <v>195</v>
      </c>
      <c r="E46" s="8">
        <v>113</v>
      </c>
      <c r="F46" s="8">
        <v>6860</v>
      </c>
      <c r="G46" s="69">
        <v>2592</v>
      </c>
      <c r="H46" s="71"/>
      <c r="K46" s="72"/>
      <c r="L46" s="71"/>
      <c r="O46" s="72"/>
      <c r="P46" s="71"/>
      <c r="R46" s="66"/>
      <c r="S46" s="81"/>
      <c r="T46" s="71"/>
      <c r="W46" s="72"/>
      <c r="X46" s="90"/>
      <c r="Y46" s="12"/>
      <c r="Z46" s="12"/>
      <c r="AA46" s="91"/>
      <c r="AB46" s="99"/>
      <c r="AC46" s="13"/>
    </row>
    <row r="47" spans="1:29" s="8" customFormat="1">
      <c r="A47" s="71">
        <v>47</v>
      </c>
      <c r="B47" s="9" t="s">
        <v>54</v>
      </c>
      <c r="C47" s="72" t="s">
        <v>10</v>
      </c>
      <c r="D47" s="13">
        <v>22</v>
      </c>
      <c r="E47" s="8">
        <v>9</v>
      </c>
      <c r="F47" s="8">
        <v>574</v>
      </c>
      <c r="G47" s="69">
        <v>293</v>
      </c>
      <c r="H47" s="71"/>
      <c r="K47" s="72"/>
      <c r="L47" s="71"/>
      <c r="O47" s="72"/>
      <c r="P47" s="71"/>
      <c r="R47" s="66"/>
      <c r="S47" s="81"/>
      <c r="T47" s="71"/>
      <c r="W47" s="72"/>
      <c r="X47" s="90"/>
      <c r="Y47" s="12"/>
      <c r="Z47" s="12"/>
      <c r="AA47" s="91"/>
      <c r="AB47" s="99"/>
      <c r="AC47" s="13"/>
    </row>
    <row r="48" spans="1:29" s="8" customFormat="1">
      <c r="A48" s="71">
        <v>48</v>
      </c>
      <c r="B48" s="9" t="s">
        <v>55</v>
      </c>
      <c r="C48" s="72" t="s">
        <v>10</v>
      </c>
      <c r="D48" s="13">
        <v>809</v>
      </c>
      <c r="E48" s="8">
        <v>319</v>
      </c>
      <c r="F48" s="8">
        <v>71656</v>
      </c>
      <c r="G48" s="69">
        <v>14535</v>
      </c>
      <c r="H48" s="71"/>
      <c r="K48" s="72"/>
      <c r="L48" s="71"/>
      <c r="O48" s="72"/>
      <c r="P48" s="71"/>
      <c r="R48" s="66"/>
      <c r="S48" s="81"/>
      <c r="T48" s="71"/>
      <c r="W48" s="72"/>
      <c r="X48" s="90"/>
      <c r="Y48" s="12"/>
      <c r="Z48" s="12"/>
      <c r="AA48" s="91"/>
      <c r="AB48" s="99"/>
      <c r="AC48" s="13"/>
    </row>
    <row r="49" spans="1:29" s="8" customFormat="1">
      <c r="A49" s="71">
        <v>50</v>
      </c>
      <c r="B49" s="9" t="s">
        <v>56</v>
      </c>
      <c r="C49" s="72" t="s">
        <v>7</v>
      </c>
      <c r="D49" s="13">
        <v>4244</v>
      </c>
      <c r="E49" s="8">
        <v>1921</v>
      </c>
      <c r="F49" s="8">
        <v>453538</v>
      </c>
      <c r="G49" s="69">
        <v>111493</v>
      </c>
      <c r="H49" s="71"/>
      <c r="K49" s="72"/>
      <c r="L49" s="78">
        <v>1</v>
      </c>
      <c r="M49" s="10">
        <v>1</v>
      </c>
      <c r="N49" s="10">
        <v>20</v>
      </c>
      <c r="O49" s="79">
        <v>8</v>
      </c>
      <c r="P49" s="73">
        <v>7</v>
      </c>
      <c r="Q49" s="11">
        <v>1</v>
      </c>
      <c r="R49" s="65">
        <v>27</v>
      </c>
      <c r="S49" s="83">
        <v>1</v>
      </c>
      <c r="T49" s="73"/>
      <c r="U49" s="11"/>
      <c r="V49" s="11"/>
      <c r="W49" s="74"/>
      <c r="X49" s="90">
        <v>7</v>
      </c>
      <c r="Y49" s="12">
        <v>1</v>
      </c>
      <c r="Z49" s="12">
        <v>47</v>
      </c>
      <c r="AA49" s="91">
        <v>10</v>
      </c>
      <c r="AB49" s="99"/>
      <c r="AC49" s="13"/>
    </row>
    <row r="50" spans="1:29" s="8" customFormat="1" ht="37.5" customHeight="1">
      <c r="A50" s="71">
        <v>51</v>
      </c>
      <c r="B50" s="9" t="s">
        <v>57</v>
      </c>
      <c r="C50" s="72" t="s">
        <v>7</v>
      </c>
      <c r="D50" s="13">
        <v>9163</v>
      </c>
      <c r="E50" s="8">
        <v>4998</v>
      </c>
      <c r="F50" s="8">
        <v>2293617</v>
      </c>
      <c r="G50" s="69">
        <v>885432</v>
      </c>
      <c r="H50" s="71"/>
      <c r="K50" s="72"/>
      <c r="L50" s="71"/>
      <c r="O50" s="72"/>
      <c r="P50" s="73">
        <v>1</v>
      </c>
      <c r="Q50" s="11">
        <v>0</v>
      </c>
      <c r="R50" s="65">
        <v>0</v>
      </c>
      <c r="S50" s="83">
        <v>0</v>
      </c>
      <c r="T50" s="73"/>
      <c r="U50" s="11"/>
      <c r="V50" s="11"/>
      <c r="W50" s="74"/>
      <c r="X50" s="90">
        <v>1</v>
      </c>
      <c r="Y50" s="12">
        <v>0</v>
      </c>
      <c r="Z50" s="12">
        <v>0</v>
      </c>
      <c r="AA50" s="91">
        <v>0</v>
      </c>
      <c r="AB50" s="99"/>
      <c r="AC50" s="13"/>
    </row>
    <row r="51" spans="1:29" s="8" customFormat="1">
      <c r="A51" s="71">
        <v>52</v>
      </c>
      <c r="B51" s="9" t="s">
        <v>58</v>
      </c>
      <c r="C51" s="72" t="s">
        <v>7</v>
      </c>
      <c r="D51" s="13">
        <v>41</v>
      </c>
      <c r="E51" s="8">
        <v>21</v>
      </c>
      <c r="F51" s="8">
        <v>702</v>
      </c>
      <c r="G51" s="69">
        <v>184</v>
      </c>
      <c r="H51" s="71"/>
      <c r="K51" s="72"/>
      <c r="L51" s="71"/>
      <c r="O51" s="72"/>
      <c r="P51" s="71"/>
      <c r="R51" s="66"/>
      <c r="S51" s="81"/>
      <c r="T51" s="71"/>
      <c r="W51" s="72"/>
      <c r="X51" s="90"/>
      <c r="Y51" s="12"/>
      <c r="Z51" s="12"/>
      <c r="AA51" s="91"/>
      <c r="AB51" s="99"/>
      <c r="AC51" s="13"/>
    </row>
    <row r="52" spans="1:29" s="8" customFormat="1">
      <c r="A52" s="71">
        <v>53</v>
      </c>
      <c r="B52" s="9" t="s">
        <v>59</v>
      </c>
      <c r="C52" s="72" t="s">
        <v>7</v>
      </c>
      <c r="D52" s="13">
        <v>59</v>
      </c>
      <c r="E52" s="8">
        <v>29</v>
      </c>
      <c r="F52" s="8">
        <v>1327</v>
      </c>
      <c r="G52" s="69">
        <v>253</v>
      </c>
      <c r="H52" s="71"/>
      <c r="K52" s="72"/>
      <c r="L52" s="71"/>
      <c r="O52" s="72"/>
      <c r="P52" s="71"/>
      <c r="R52" s="66"/>
      <c r="S52" s="81"/>
      <c r="T52" s="71"/>
      <c r="W52" s="72"/>
      <c r="X52" s="90"/>
      <c r="Y52" s="12"/>
      <c r="Z52" s="12"/>
      <c r="AA52" s="91"/>
      <c r="AB52" s="99"/>
      <c r="AC52" s="13"/>
    </row>
    <row r="53" spans="1:29" s="8" customFormat="1">
      <c r="A53" s="71">
        <v>54</v>
      </c>
      <c r="B53" s="9" t="s">
        <v>60</v>
      </c>
      <c r="C53" s="72" t="s">
        <v>7</v>
      </c>
      <c r="D53" s="13">
        <v>10</v>
      </c>
      <c r="E53" s="8">
        <v>6</v>
      </c>
      <c r="F53" s="8">
        <v>113</v>
      </c>
      <c r="G53" s="69">
        <v>72</v>
      </c>
      <c r="H53" s="71"/>
      <c r="K53" s="72"/>
      <c r="L53" s="71"/>
      <c r="O53" s="72"/>
      <c r="P53" s="71"/>
      <c r="R53" s="66"/>
      <c r="S53" s="81"/>
      <c r="T53" s="71"/>
      <c r="W53" s="72"/>
      <c r="X53" s="90"/>
      <c r="Y53" s="12"/>
      <c r="Z53" s="12"/>
      <c r="AA53" s="91"/>
      <c r="AB53" s="99"/>
      <c r="AC53" s="13"/>
    </row>
    <row r="54" spans="1:29" s="8" customFormat="1" ht="25.5">
      <c r="A54" s="71">
        <v>55</v>
      </c>
      <c r="B54" s="9" t="s">
        <v>61</v>
      </c>
      <c r="C54" s="72" t="s">
        <v>7</v>
      </c>
      <c r="D54" s="13">
        <v>292</v>
      </c>
      <c r="E54" s="8">
        <v>108</v>
      </c>
      <c r="F54" s="8">
        <v>11329</v>
      </c>
      <c r="G54" s="69">
        <v>2706</v>
      </c>
      <c r="H54" s="71"/>
      <c r="K54" s="72"/>
      <c r="L54" s="71"/>
      <c r="O54" s="72"/>
      <c r="P54" s="73">
        <v>1</v>
      </c>
      <c r="Q54" s="11">
        <v>0</v>
      </c>
      <c r="R54" s="65">
        <v>9</v>
      </c>
      <c r="S54" s="83">
        <v>0</v>
      </c>
      <c r="T54" s="73"/>
      <c r="U54" s="11"/>
      <c r="V54" s="11"/>
      <c r="W54" s="74"/>
      <c r="X54" s="71">
        <v>1</v>
      </c>
      <c r="Y54" s="8">
        <v>0</v>
      </c>
      <c r="Z54" s="8">
        <v>9</v>
      </c>
      <c r="AA54" s="72">
        <v>0</v>
      </c>
      <c r="AB54" s="99"/>
      <c r="AC54" s="13"/>
    </row>
    <row r="55" spans="1:29" s="8" customFormat="1" ht="21.75" customHeight="1">
      <c r="A55" s="71">
        <v>56</v>
      </c>
      <c r="B55" s="9" t="s">
        <v>62</v>
      </c>
      <c r="C55" s="72" t="s">
        <v>7</v>
      </c>
      <c r="D55" s="13">
        <v>1122</v>
      </c>
      <c r="E55" s="8">
        <v>323</v>
      </c>
      <c r="F55" s="8">
        <v>38918</v>
      </c>
      <c r="G55" s="69">
        <v>6954</v>
      </c>
      <c r="H55" s="71"/>
      <c r="K55" s="72"/>
      <c r="L55" s="71"/>
      <c r="O55" s="72"/>
      <c r="P55" s="71"/>
      <c r="R55" s="66"/>
      <c r="S55" s="81"/>
      <c r="T55" s="71"/>
      <c r="W55" s="72"/>
      <c r="X55" s="90"/>
      <c r="Y55" s="12"/>
      <c r="Z55" s="12"/>
      <c r="AA55" s="91"/>
      <c r="AB55" s="99"/>
      <c r="AC55" s="13"/>
    </row>
    <row r="56" spans="1:29" s="8" customFormat="1">
      <c r="A56" s="71">
        <v>62</v>
      </c>
      <c r="B56" s="9" t="s">
        <v>63</v>
      </c>
      <c r="C56" s="72" t="s">
        <v>7</v>
      </c>
      <c r="D56" s="13">
        <v>237</v>
      </c>
      <c r="E56" s="8">
        <v>116</v>
      </c>
      <c r="F56" s="8">
        <v>26076</v>
      </c>
      <c r="G56" s="69">
        <v>9410</v>
      </c>
      <c r="H56" s="71"/>
      <c r="K56" s="72"/>
      <c r="L56" s="71"/>
      <c r="O56" s="72"/>
      <c r="P56" s="71"/>
      <c r="R56" s="66"/>
      <c r="S56" s="81"/>
      <c r="T56" s="71"/>
      <c r="W56" s="72"/>
      <c r="X56" s="90"/>
      <c r="Y56" s="12"/>
      <c r="Z56" s="12"/>
      <c r="AA56" s="91"/>
      <c r="AB56" s="99"/>
      <c r="AC56" s="13"/>
    </row>
    <row r="57" spans="1:29" s="8" customFormat="1">
      <c r="A57" s="71">
        <v>63</v>
      </c>
      <c r="B57" s="9" t="s">
        <v>64</v>
      </c>
      <c r="C57" s="72" t="s">
        <v>10</v>
      </c>
      <c r="D57" s="13">
        <v>237</v>
      </c>
      <c r="E57" s="8">
        <v>111</v>
      </c>
      <c r="F57" s="8">
        <v>7388</v>
      </c>
      <c r="G57" s="69">
        <v>2263</v>
      </c>
      <c r="H57" s="73">
        <v>1</v>
      </c>
      <c r="I57" s="11">
        <v>0</v>
      </c>
      <c r="J57" s="11">
        <v>9</v>
      </c>
      <c r="K57" s="74">
        <v>0</v>
      </c>
      <c r="L57" s="73"/>
      <c r="M57" s="11"/>
      <c r="N57" s="11"/>
      <c r="O57" s="74"/>
      <c r="P57" s="73"/>
      <c r="Q57" s="11"/>
      <c r="R57" s="65"/>
      <c r="S57" s="83"/>
      <c r="T57" s="73"/>
      <c r="U57" s="11"/>
      <c r="V57" s="11"/>
      <c r="W57" s="74"/>
      <c r="X57" s="90">
        <v>1</v>
      </c>
      <c r="Y57" s="12">
        <v>0</v>
      </c>
      <c r="Z57" s="12">
        <v>9</v>
      </c>
      <c r="AA57" s="91">
        <v>0</v>
      </c>
      <c r="AB57" s="99"/>
      <c r="AC57" s="13"/>
    </row>
    <row r="58" spans="1:29" s="8" customFormat="1" ht="25.5">
      <c r="A58" s="71">
        <v>64</v>
      </c>
      <c r="B58" s="9" t="s">
        <v>65</v>
      </c>
      <c r="C58" s="72" t="s">
        <v>7</v>
      </c>
      <c r="D58" s="13">
        <v>254</v>
      </c>
      <c r="E58" s="8">
        <v>79</v>
      </c>
      <c r="F58" s="8">
        <v>4093</v>
      </c>
      <c r="G58" s="69">
        <v>569</v>
      </c>
      <c r="H58" s="73"/>
      <c r="I58" s="11"/>
      <c r="J58" s="11"/>
      <c r="K58" s="74"/>
      <c r="L58" s="73"/>
      <c r="M58" s="11"/>
      <c r="N58" s="11"/>
      <c r="O58" s="74"/>
      <c r="P58" s="73"/>
      <c r="Q58" s="11"/>
      <c r="R58" s="65"/>
      <c r="S58" s="83"/>
      <c r="T58" s="73"/>
      <c r="U58" s="11"/>
      <c r="V58" s="11"/>
      <c r="W58" s="74"/>
      <c r="X58" s="90"/>
      <c r="Y58" s="12"/>
      <c r="Z58" s="12"/>
      <c r="AA58" s="91"/>
      <c r="AB58" s="99"/>
      <c r="AC58" s="13"/>
    </row>
    <row r="59" spans="1:29" s="8" customFormat="1" ht="25.5">
      <c r="A59" s="71">
        <v>65</v>
      </c>
      <c r="B59" s="9" t="s">
        <v>66</v>
      </c>
      <c r="C59" s="72" t="s">
        <v>7</v>
      </c>
      <c r="D59" s="13">
        <v>647</v>
      </c>
      <c r="E59" s="8">
        <v>264</v>
      </c>
      <c r="F59" s="8">
        <v>33128</v>
      </c>
      <c r="G59" s="69">
        <v>9010</v>
      </c>
      <c r="H59" s="71"/>
      <c r="K59" s="72"/>
      <c r="L59" s="71"/>
      <c r="O59" s="72"/>
      <c r="P59" s="71"/>
      <c r="R59" s="66"/>
      <c r="S59" s="81"/>
      <c r="T59" s="71"/>
      <c r="W59" s="72"/>
      <c r="X59" s="90"/>
      <c r="Y59" s="12"/>
      <c r="Z59" s="12"/>
      <c r="AA59" s="91"/>
      <c r="AB59" s="99"/>
      <c r="AC59" s="13"/>
    </row>
    <row r="60" spans="1:29" s="8" customFormat="1">
      <c r="A60" s="71">
        <v>67</v>
      </c>
      <c r="B60" s="9" t="s">
        <v>67</v>
      </c>
      <c r="C60" s="72" t="s">
        <v>10</v>
      </c>
      <c r="D60" s="13">
        <v>1368</v>
      </c>
      <c r="E60" s="8">
        <v>476</v>
      </c>
      <c r="F60" s="8">
        <v>36357</v>
      </c>
      <c r="G60" s="69">
        <v>8447</v>
      </c>
      <c r="H60" s="73">
        <v>1</v>
      </c>
      <c r="I60" s="11">
        <v>0</v>
      </c>
      <c r="J60" s="11">
        <v>9</v>
      </c>
      <c r="K60" s="74">
        <v>0</v>
      </c>
      <c r="L60" s="73"/>
      <c r="M60" s="11"/>
      <c r="N60" s="11"/>
      <c r="O60" s="74"/>
      <c r="P60" s="73">
        <v>1</v>
      </c>
      <c r="Q60" s="11">
        <v>0</v>
      </c>
      <c r="R60" s="65">
        <v>0</v>
      </c>
      <c r="S60" s="83">
        <v>0</v>
      </c>
      <c r="T60" s="73"/>
      <c r="U60" s="11"/>
      <c r="V60" s="11"/>
      <c r="W60" s="74"/>
      <c r="X60" s="90">
        <v>2</v>
      </c>
      <c r="Y60" s="12">
        <v>0</v>
      </c>
      <c r="Z60" s="12">
        <v>9</v>
      </c>
      <c r="AA60" s="91">
        <v>0</v>
      </c>
      <c r="AB60" s="99"/>
      <c r="AC60" s="13"/>
    </row>
    <row r="61" spans="1:29" s="8" customFormat="1" ht="26.25" customHeight="1">
      <c r="A61" s="71">
        <v>68</v>
      </c>
      <c r="B61" s="9" t="s">
        <v>68</v>
      </c>
      <c r="C61" s="72" t="s">
        <v>7</v>
      </c>
      <c r="D61" s="13">
        <v>23</v>
      </c>
      <c r="E61" s="8">
        <v>9</v>
      </c>
      <c r="F61" s="8">
        <v>366</v>
      </c>
      <c r="G61" s="69">
        <v>139</v>
      </c>
      <c r="H61" s="71"/>
      <c r="K61" s="72"/>
      <c r="L61" s="71"/>
      <c r="O61" s="72"/>
      <c r="P61" s="71"/>
      <c r="R61" s="66"/>
      <c r="S61" s="81"/>
      <c r="T61" s="71"/>
      <c r="W61" s="72"/>
      <c r="X61" s="90"/>
      <c r="Y61" s="12"/>
      <c r="Z61" s="12"/>
      <c r="AA61" s="91"/>
      <c r="AB61" s="99"/>
      <c r="AC61" s="13"/>
    </row>
    <row r="62" spans="1:29" s="8" customFormat="1">
      <c r="A62" s="71">
        <v>69</v>
      </c>
      <c r="B62" s="9" t="s">
        <v>69</v>
      </c>
      <c r="C62" s="72" t="s">
        <v>7</v>
      </c>
      <c r="D62" s="13">
        <v>68</v>
      </c>
      <c r="E62" s="8">
        <v>38</v>
      </c>
      <c r="F62" s="8">
        <v>441</v>
      </c>
      <c r="G62" s="69">
        <v>81</v>
      </c>
      <c r="H62" s="71"/>
      <c r="K62" s="72"/>
      <c r="L62" s="71"/>
      <c r="O62" s="72"/>
      <c r="P62" s="71"/>
      <c r="R62" s="66"/>
      <c r="S62" s="81"/>
      <c r="T62" s="71"/>
      <c r="W62" s="72"/>
      <c r="X62" s="90"/>
      <c r="Y62" s="12"/>
      <c r="Z62" s="12"/>
      <c r="AA62" s="91"/>
      <c r="AB62" s="99"/>
      <c r="AC62" s="13"/>
    </row>
    <row r="63" spans="1:29" s="8" customFormat="1">
      <c r="A63" s="71">
        <v>71</v>
      </c>
      <c r="B63" s="9" t="s">
        <v>70</v>
      </c>
      <c r="C63" s="72" t="s">
        <v>7</v>
      </c>
      <c r="D63" s="13">
        <v>54</v>
      </c>
      <c r="E63" s="8">
        <v>30</v>
      </c>
      <c r="F63" s="8">
        <v>644</v>
      </c>
      <c r="G63" s="69">
        <v>284</v>
      </c>
      <c r="H63" s="71"/>
      <c r="K63" s="72"/>
      <c r="L63" s="71"/>
      <c r="O63" s="72"/>
      <c r="P63" s="71"/>
      <c r="R63" s="66"/>
      <c r="S63" s="81"/>
      <c r="T63" s="71"/>
      <c r="W63" s="72"/>
      <c r="X63" s="90"/>
      <c r="Y63" s="12"/>
      <c r="Z63" s="12"/>
      <c r="AA63" s="91"/>
      <c r="AB63" s="99"/>
      <c r="AC63" s="13"/>
    </row>
    <row r="64" spans="1:29" s="8" customFormat="1">
      <c r="A64" s="71">
        <v>73</v>
      </c>
      <c r="B64" s="9" t="s">
        <v>71</v>
      </c>
      <c r="C64" s="72" t="s">
        <v>7</v>
      </c>
      <c r="D64" s="13">
        <v>13</v>
      </c>
      <c r="E64" s="8">
        <v>5</v>
      </c>
      <c r="F64" s="8">
        <v>987</v>
      </c>
      <c r="G64" s="69">
        <v>111</v>
      </c>
      <c r="H64" s="71"/>
      <c r="K64" s="72"/>
      <c r="L64" s="71"/>
      <c r="O64" s="72"/>
      <c r="P64" s="71"/>
      <c r="R64" s="66"/>
      <c r="S64" s="81"/>
      <c r="T64" s="71"/>
      <c r="W64" s="72"/>
      <c r="X64" s="90"/>
      <c r="Y64" s="12"/>
      <c r="Z64" s="12"/>
      <c r="AA64" s="91"/>
      <c r="AB64" s="99"/>
      <c r="AC64" s="13"/>
    </row>
    <row r="65" spans="1:29" s="8" customFormat="1">
      <c r="A65" s="71">
        <v>74</v>
      </c>
      <c r="B65" s="9" t="s">
        <v>72</v>
      </c>
      <c r="C65" s="72" t="s">
        <v>7</v>
      </c>
      <c r="D65" s="13">
        <v>48</v>
      </c>
      <c r="E65" s="8">
        <v>25</v>
      </c>
      <c r="F65" s="8">
        <v>1309</v>
      </c>
      <c r="G65" s="69">
        <v>449</v>
      </c>
      <c r="H65" s="71"/>
      <c r="K65" s="72"/>
      <c r="L65" s="71"/>
      <c r="O65" s="72"/>
      <c r="P65" s="71"/>
      <c r="R65" s="66"/>
      <c r="S65" s="81"/>
      <c r="T65" s="71"/>
      <c r="W65" s="72"/>
      <c r="X65" s="90"/>
      <c r="Y65" s="12"/>
      <c r="Z65" s="12"/>
      <c r="AA65" s="91"/>
      <c r="AB65" s="99"/>
      <c r="AC65" s="13"/>
    </row>
    <row r="66" spans="1:29" s="8" customFormat="1">
      <c r="A66" s="71">
        <v>75</v>
      </c>
      <c r="B66" s="9" t="s">
        <v>73</v>
      </c>
      <c r="C66" s="72" t="s">
        <v>7</v>
      </c>
      <c r="D66" s="13">
        <v>98</v>
      </c>
      <c r="E66" s="8">
        <v>39</v>
      </c>
      <c r="F66" s="8">
        <v>4924</v>
      </c>
      <c r="G66" s="69">
        <v>1421</v>
      </c>
      <c r="H66" s="71"/>
      <c r="K66" s="72"/>
      <c r="L66" s="71"/>
      <c r="O66" s="72"/>
      <c r="P66" s="71"/>
      <c r="R66" s="66"/>
      <c r="S66" s="81"/>
      <c r="T66" s="71"/>
      <c r="W66" s="72"/>
      <c r="X66" s="90"/>
      <c r="Y66" s="12"/>
      <c r="Z66" s="12"/>
      <c r="AA66" s="91"/>
      <c r="AB66" s="99"/>
      <c r="AC66" s="13"/>
    </row>
    <row r="67" spans="1:29" s="8" customFormat="1" ht="25.5">
      <c r="A67" s="71">
        <v>76</v>
      </c>
      <c r="B67" s="9" t="s">
        <v>74</v>
      </c>
      <c r="C67" s="72" t="s">
        <v>10</v>
      </c>
      <c r="D67" s="13">
        <v>12</v>
      </c>
      <c r="E67" s="8">
        <v>7</v>
      </c>
      <c r="F67" s="8">
        <v>279</v>
      </c>
      <c r="G67" s="69">
        <v>184</v>
      </c>
      <c r="H67" s="71"/>
      <c r="K67" s="72"/>
      <c r="L67" s="71"/>
      <c r="O67" s="72"/>
      <c r="P67" s="71"/>
      <c r="R67" s="66"/>
      <c r="S67" s="81"/>
      <c r="T67" s="71"/>
      <c r="W67" s="72"/>
      <c r="X67" s="90"/>
      <c r="Y67" s="12"/>
      <c r="Z67" s="12"/>
      <c r="AA67" s="91"/>
      <c r="AB67" s="99"/>
      <c r="AC67" s="13"/>
    </row>
    <row r="68" spans="1:29" s="8" customFormat="1" ht="25.5">
      <c r="A68" s="71">
        <v>77</v>
      </c>
      <c r="B68" s="9" t="s">
        <v>75</v>
      </c>
      <c r="C68" s="72" t="s">
        <v>7</v>
      </c>
      <c r="D68" s="13">
        <v>1251</v>
      </c>
      <c r="E68" s="8">
        <v>464</v>
      </c>
      <c r="F68" s="8">
        <v>82396</v>
      </c>
      <c r="G68" s="69">
        <v>13210</v>
      </c>
      <c r="H68" s="71"/>
      <c r="K68" s="72"/>
      <c r="L68" s="71"/>
      <c r="O68" s="72"/>
      <c r="P68" s="73">
        <v>1</v>
      </c>
      <c r="Q68" s="11">
        <v>0</v>
      </c>
      <c r="R68" s="65">
        <v>0</v>
      </c>
      <c r="S68" s="83">
        <v>0</v>
      </c>
      <c r="T68" s="73"/>
      <c r="U68" s="11"/>
      <c r="V68" s="11"/>
      <c r="W68" s="74"/>
      <c r="X68" s="90">
        <v>1</v>
      </c>
      <c r="Y68" s="12">
        <v>0</v>
      </c>
      <c r="Z68" s="12">
        <v>0</v>
      </c>
      <c r="AA68" s="91">
        <v>0</v>
      </c>
      <c r="AB68" s="99" t="s">
        <v>1</v>
      </c>
      <c r="AC68" s="13"/>
    </row>
    <row r="69" spans="1:29" s="8" customFormat="1">
      <c r="A69" s="71">
        <v>78</v>
      </c>
      <c r="B69" s="9" t="s">
        <v>76</v>
      </c>
      <c r="C69" s="72" t="s">
        <v>10</v>
      </c>
      <c r="D69" s="13">
        <v>163</v>
      </c>
      <c r="E69" s="8">
        <v>64</v>
      </c>
      <c r="F69" s="8">
        <v>3296</v>
      </c>
      <c r="G69" s="69">
        <v>1212</v>
      </c>
      <c r="H69" s="71"/>
      <c r="K69" s="72"/>
      <c r="L69" s="71"/>
      <c r="O69" s="72"/>
      <c r="P69" s="71"/>
      <c r="R69" s="66"/>
      <c r="S69" s="81"/>
      <c r="T69" s="71"/>
      <c r="W69" s="72"/>
      <c r="X69" s="90"/>
      <c r="Y69" s="12"/>
      <c r="Z69" s="12"/>
      <c r="AA69" s="91"/>
      <c r="AB69" s="99"/>
      <c r="AC69" s="13"/>
    </row>
    <row r="70" spans="1:29" s="8" customFormat="1">
      <c r="A70" s="71">
        <v>79</v>
      </c>
      <c r="B70" s="9" t="s">
        <v>77</v>
      </c>
      <c r="C70" s="72" t="s">
        <v>7</v>
      </c>
      <c r="D70" s="13">
        <v>5</v>
      </c>
      <c r="E70" s="8">
        <v>2</v>
      </c>
      <c r="F70" s="8">
        <v>2</v>
      </c>
      <c r="G70" s="69">
        <v>2</v>
      </c>
      <c r="H70" s="71"/>
      <c r="K70" s="72"/>
      <c r="L70" s="71"/>
      <c r="O70" s="72"/>
      <c r="P70" s="71"/>
      <c r="R70" s="66"/>
      <c r="S70" s="81"/>
      <c r="T70" s="71"/>
      <c r="W70" s="72"/>
      <c r="X70" s="90"/>
      <c r="Y70" s="12"/>
      <c r="Z70" s="12"/>
      <c r="AA70" s="91"/>
      <c r="AB70" s="99"/>
      <c r="AC70" s="13"/>
    </row>
    <row r="71" spans="1:29" s="8" customFormat="1">
      <c r="A71" s="71">
        <v>80</v>
      </c>
      <c r="B71" s="9" t="s">
        <v>78</v>
      </c>
      <c r="C71" s="72" t="s">
        <v>7</v>
      </c>
      <c r="D71" s="13" t="s">
        <v>126</v>
      </c>
      <c r="E71" s="8" t="s">
        <v>121</v>
      </c>
      <c r="F71" s="8" t="s">
        <v>124</v>
      </c>
      <c r="G71" s="69" t="s">
        <v>122</v>
      </c>
      <c r="H71" s="71"/>
      <c r="K71" s="72"/>
      <c r="L71" s="71"/>
      <c r="O71" s="72"/>
      <c r="P71" s="71"/>
      <c r="R71" s="66"/>
      <c r="S71" s="81"/>
      <c r="T71" s="71"/>
      <c r="W71" s="72"/>
      <c r="X71" s="90"/>
      <c r="Y71" s="12"/>
      <c r="Z71" s="12"/>
      <c r="AA71" s="91"/>
      <c r="AB71" s="99"/>
      <c r="AC71" s="13"/>
    </row>
    <row r="72" spans="1:29" s="8" customFormat="1">
      <c r="A72" s="71">
        <v>81</v>
      </c>
      <c r="B72" s="9" t="s">
        <v>79</v>
      </c>
      <c r="C72" s="72" t="s">
        <v>7</v>
      </c>
      <c r="D72" s="13">
        <v>1020</v>
      </c>
      <c r="E72" s="8">
        <v>299</v>
      </c>
      <c r="F72" s="8">
        <v>17839</v>
      </c>
      <c r="G72" s="69">
        <v>2877</v>
      </c>
      <c r="H72" s="71"/>
      <c r="K72" s="72"/>
      <c r="L72" s="71"/>
      <c r="O72" s="72"/>
      <c r="P72" s="73">
        <v>2</v>
      </c>
      <c r="Q72" s="11">
        <v>0</v>
      </c>
      <c r="R72" s="65">
        <v>0</v>
      </c>
      <c r="S72" s="83">
        <v>0</v>
      </c>
      <c r="T72" s="73"/>
      <c r="U72" s="11"/>
      <c r="V72" s="11"/>
      <c r="W72" s="74"/>
      <c r="X72" s="90">
        <v>2</v>
      </c>
      <c r="Y72" s="12">
        <v>0</v>
      </c>
      <c r="Z72" s="12">
        <v>0</v>
      </c>
      <c r="AA72" s="91">
        <v>0</v>
      </c>
      <c r="AB72" s="99" t="s">
        <v>2</v>
      </c>
      <c r="AC72" s="13"/>
    </row>
    <row r="73" spans="1:29" s="8" customFormat="1">
      <c r="A73" s="71">
        <v>82</v>
      </c>
      <c r="B73" s="9" t="s">
        <v>80</v>
      </c>
      <c r="C73" s="72" t="s">
        <v>7</v>
      </c>
      <c r="D73" s="13">
        <v>467</v>
      </c>
      <c r="E73" s="8">
        <v>184</v>
      </c>
      <c r="F73" s="8">
        <v>15917</v>
      </c>
      <c r="G73" s="69">
        <v>4376</v>
      </c>
      <c r="H73" s="71"/>
      <c r="K73" s="72"/>
      <c r="L73" s="71"/>
      <c r="O73" s="72"/>
      <c r="P73" s="71"/>
      <c r="R73" s="66"/>
      <c r="S73" s="81"/>
      <c r="T73" s="71"/>
      <c r="W73" s="72"/>
      <c r="X73" s="90"/>
      <c r="Y73" s="12"/>
      <c r="Z73" s="12"/>
      <c r="AA73" s="91"/>
      <c r="AB73" s="99"/>
      <c r="AC73" s="13"/>
    </row>
    <row r="74" spans="1:29" s="8" customFormat="1" ht="25.5">
      <c r="A74" s="71">
        <v>84</v>
      </c>
      <c r="B74" s="9" t="s">
        <v>81</v>
      </c>
      <c r="C74" s="72" t="s">
        <v>7</v>
      </c>
      <c r="D74" s="13">
        <v>1</v>
      </c>
      <c r="E74" s="8">
        <v>0</v>
      </c>
      <c r="F74" s="8">
        <v>50</v>
      </c>
      <c r="G74" s="69">
        <v>0</v>
      </c>
      <c r="H74" s="71"/>
      <c r="K74" s="72"/>
      <c r="L74" s="71"/>
      <c r="O74" s="72"/>
      <c r="P74" s="71"/>
      <c r="R74" s="66"/>
      <c r="S74" s="81"/>
      <c r="T74" s="71"/>
      <c r="W74" s="72"/>
      <c r="X74" s="90"/>
      <c r="Y74" s="12"/>
      <c r="Z74" s="12"/>
      <c r="AA74" s="91"/>
      <c r="AB74" s="99"/>
      <c r="AC74" s="13"/>
    </row>
    <row r="75" spans="1:29" s="8" customFormat="1" ht="25.5">
      <c r="A75" s="71">
        <v>85</v>
      </c>
      <c r="B75" s="9" t="s">
        <v>82</v>
      </c>
      <c r="C75" s="72" t="s">
        <v>7</v>
      </c>
      <c r="D75" s="13">
        <v>32</v>
      </c>
      <c r="E75" s="8">
        <v>15</v>
      </c>
      <c r="F75" s="8">
        <v>401</v>
      </c>
      <c r="G75" s="69">
        <v>27</v>
      </c>
      <c r="H75" s="71"/>
      <c r="K75" s="72"/>
      <c r="L75" s="78">
        <v>5</v>
      </c>
      <c r="M75" s="10">
        <v>0</v>
      </c>
      <c r="N75" s="10">
        <v>208</v>
      </c>
      <c r="O75" s="79">
        <v>0</v>
      </c>
      <c r="P75" s="73">
        <v>2</v>
      </c>
      <c r="Q75" s="11">
        <v>1</v>
      </c>
      <c r="R75" s="65">
        <v>7</v>
      </c>
      <c r="S75" s="83">
        <v>2</v>
      </c>
      <c r="T75" s="73">
        <v>2</v>
      </c>
      <c r="U75" s="11">
        <v>1</v>
      </c>
      <c r="V75" s="11">
        <v>1</v>
      </c>
      <c r="W75" s="74">
        <v>0</v>
      </c>
      <c r="X75" s="90">
        <v>9</v>
      </c>
      <c r="Y75" s="12">
        <v>2</v>
      </c>
      <c r="Z75" s="12">
        <v>216</v>
      </c>
      <c r="AA75" s="91">
        <v>3</v>
      </c>
      <c r="AB75" s="99" t="s">
        <v>138</v>
      </c>
      <c r="AC75" s="13"/>
    </row>
    <row r="76" spans="1:29" s="8" customFormat="1">
      <c r="A76" s="71">
        <v>86</v>
      </c>
      <c r="B76" s="9" t="s">
        <v>83</v>
      </c>
      <c r="C76" s="72" t="s">
        <v>10</v>
      </c>
      <c r="D76" s="13">
        <v>9</v>
      </c>
      <c r="E76" s="8">
        <v>5</v>
      </c>
      <c r="F76" s="8">
        <v>34</v>
      </c>
      <c r="G76" s="69">
        <v>5</v>
      </c>
      <c r="H76" s="71"/>
      <c r="K76" s="72"/>
      <c r="L76" s="71"/>
      <c r="O76" s="72"/>
      <c r="P76" s="71"/>
      <c r="R76" s="66"/>
      <c r="S76" s="81"/>
      <c r="T76" s="71"/>
      <c r="W76" s="72"/>
      <c r="X76" s="90"/>
      <c r="Y76" s="12"/>
      <c r="Z76" s="12"/>
      <c r="AA76" s="91"/>
      <c r="AB76" s="99"/>
      <c r="AC76" s="13"/>
    </row>
    <row r="77" spans="1:29" s="8" customFormat="1">
      <c r="A77" s="71">
        <v>88</v>
      </c>
      <c r="B77" s="9" t="s">
        <v>84</v>
      </c>
      <c r="C77" s="72" t="s">
        <v>10</v>
      </c>
      <c r="D77" s="13">
        <v>5</v>
      </c>
      <c r="E77" s="8">
        <v>2</v>
      </c>
      <c r="F77" s="8">
        <v>38</v>
      </c>
      <c r="G77" s="69">
        <v>10</v>
      </c>
      <c r="H77" s="71"/>
      <c r="K77" s="72"/>
      <c r="L77" s="71"/>
      <c r="O77" s="72"/>
      <c r="P77" s="71"/>
      <c r="R77" s="66"/>
      <c r="S77" s="81"/>
      <c r="T77" s="71"/>
      <c r="W77" s="72"/>
      <c r="X77" s="90"/>
      <c r="Y77" s="12"/>
      <c r="Z77" s="12"/>
      <c r="AA77" s="91"/>
      <c r="AB77" s="99"/>
      <c r="AC77" s="13"/>
    </row>
    <row r="78" spans="1:29" s="8" customFormat="1">
      <c r="A78" s="71">
        <v>89</v>
      </c>
      <c r="B78" s="9" t="s">
        <v>85</v>
      </c>
      <c r="C78" s="72" t="s">
        <v>10</v>
      </c>
      <c r="D78" s="13">
        <v>19</v>
      </c>
      <c r="E78" s="8">
        <v>11</v>
      </c>
      <c r="F78" s="8">
        <v>361</v>
      </c>
      <c r="G78" s="69">
        <v>220</v>
      </c>
      <c r="H78" s="71"/>
      <c r="K78" s="72"/>
      <c r="L78" s="71"/>
      <c r="O78" s="72"/>
      <c r="P78" s="71"/>
      <c r="R78" s="66"/>
      <c r="S78" s="81"/>
      <c r="T78" s="71"/>
      <c r="W78" s="72"/>
      <c r="X78" s="90"/>
      <c r="Y78" s="12"/>
      <c r="Z78" s="12"/>
      <c r="AA78" s="91"/>
      <c r="AB78" s="99"/>
      <c r="AC78" s="13"/>
    </row>
    <row r="79" spans="1:29" s="8" customFormat="1">
      <c r="A79" s="71">
        <v>90</v>
      </c>
      <c r="B79" s="9" t="s">
        <v>86</v>
      </c>
      <c r="C79" s="72" t="s">
        <v>7</v>
      </c>
      <c r="D79" s="13">
        <v>31</v>
      </c>
      <c r="E79" s="8">
        <v>10</v>
      </c>
      <c r="F79" s="8">
        <v>974</v>
      </c>
      <c r="G79" s="69">
        <v>577</v>
      </c>
      <c r="H79" s="71"/>
      <c r="K79" s="72"/>
      <c r="L79" s="71"/>
      <c r="O79" s="72"/>
      <c r="P79" s="71"/>
      <c r="R79" s="66"/>
      <c r="S79" s="81"/>
      <c r="T79" s="71"/>
      <c r="W79" s="72"/>
      <c r="X79" s="90"/>
      <c r="Y79" s="12"/>
      <c r="Z79" s="12"/>
      <c r="AA79" s="91"/>
      <c r="AB79" s="99"/>
      <c r="AC79" s="13"/>
    </row>
    <row r="80" spans="1:29" s="8" customFormat="1">
      <c r="A80" s="71">
        <v>91</v>
      </c>
      <c r="B80" s="9" t="s">
        <v>87</v>
      </c>
      <c r="C80" s="72" t="s">
        <v>7</v>
      </c>
      <c r="D80" s="13">
        <v>114</v>
      </c>
      <c r="E80" s="8">
        <v>51</v>
      </c>
      <c r="F80" s="8">
        <v>8819</v>
      </c>
      <c r="G80" s="69">
        <v>3564</v>
      </c>
      <c r="H80" s="71"/>
      <c r="K80" s="72"/>
      <c r="L80" s="71"/>
      <c r="O80" s="72"/>
      <c r="P80" s="71"/>
      <c r="R80" s="66"/>
      <c r="S80" s="81"/>
      <c r="T80" s="71"/>
      <c r="W80" s="72"/>
      <c r="X80" s="90"/>
      <c r="Y80" s="12"/>
      <c r="Z80" s="12"/>
      <c r="AA80" s="91"/>
      <c r="AB80" s="99"/>
      <c r="AC80" s="13"/>
    </row>
    <row r="81" spans="1:29" s="8" customFormat="1">
      <c r="A81" s="71">
        <v>92</v>
      </c>
      <c r="B81" s="9" t="s">
        <v>88</v>
      </c>
      <c r="C81" s="72" t="s">
        <v>7</v>
      </c>
      <c r="D81" s="13">
        <v>176</v>
      </c>
      <c r="E81" s="8">
        <v>112</v>
      </c>
      <c r="F81" s="8">
        <v>3182</v>
      </c>
      <c r="G81" s="69">
        <v>1059</v>
      </c>
      <c r="H81" s="71"/>
      <c r="K81" s="72"/>
      <c r="L81" s="71"/>
      <c r="O81" s="72"/>
      <c r="P81" s="71"/>
      <c r="R81" s="66"/>
      <c r="S81" s="81"/>
      <c r="T81" s="71"/>
      <c r="W81" s="72"/>
      <c r="X81" s="90"/>
      <c r="Y81" s="12"/>
      <c r="Z81" s="12"/>
      <c r="AA81" s="91"/>
      <c r="AB81" s="99"/>
      <c r="AC81" s="13"/>
    </row>
    <row r="82" spans="1:29" s="8" customFormat="1">
      <c r="A82" s="71">
        <v>93</v>
      </c>
      <c r="B82" s="9" t="s">
        <v>89</v>
      </c>
      <c r="C82" s="72" t="s">
        <v>7</v>
      </c>
      <c r="D82" s="13">
        <v>117</v>
      </c>
      <c r="E82" s="8">
        <v>51</v>
      </c>
      <c r="F82" s="8">
        <v>2541</v>
      </c>
      <c r="G82" s="69">
        <v>872</v>
      </c>
      <c r="H82" s="71"/>
      <c r="K82" s="72"/>
      <c r="L82" s="71"/>
      <c r="O82" s="72"/>
      <c r="P82" s="71"/>
      <c r="R82" s="66"/>
      <c r="S82" s="81"/>
      <c r="T82" s="71"/>
      <c r="W82" s="72"/>
      <c r="X82" s="90"/>
      <c r="Y82" s="12"/>
      <c r="Z82" s="12"/>
      <c r="AA82" s="91"/>
      <c r="AB82" s="99"/>
      <c r="AC82" s="13"/>
    </row>
    <row r="83" spans="1:29" s="8" customFormat="1">
      <c r="A83" s="71">
        <v>94</v>
      </c>
      <c r="B83" s="9" t="s">
        <v>90</v>
      </c>
      <c r="C83" s="72" t="s">
        <v>7</v>
      </c>
      <c r="D83" s="13">
        <v>67</v>
      </c>
      <c r="E83" s="8">
        <v>45</v>
      </c>
      <c r="F83" s="8">
        <v>3450</v>
      </c>
      <c r="G83" s="69">
        <v>1669</v>
      </c>
      <c r="H83" s="71"/>
      <c r="K83" s="72"/>
      <c r="L83" s="71"/>
      <c r="O83" s="72"/>
      <c r="P83" s="71"/>
      <c r="R83" s="66"/>
      <c r="S83" s="81"/>
      <c r="T83" s="71"/>
      <c r="W83" s="72"/>
      <c r="X83" s="90"/>
      <c r="Y83" s="12"/>
      <c r="Z83" s="12"/>
      <c r="AA83" s="91"/>
      <c r="AB83" s="99"/>
      <c r="AC83" s="13"/>
    </row>
    <row r="84" spans="1:29" s="8" customFormat="1" ht="14.25" customHeight="1">
      <c r="A84" s="71">
        <v>95</v>
      </c>
      <c r="B84" s="9" t="s">
        <v>91</v>
      </c>
      <c r="C84" s="72" t="s">
        <v>7</v>
      </c>
      <c r="D84" s="13">
        <v>68</v>
      </c>
      <c r="E84" s="8">
        <v>33</v>
      </c>
      <c r="F84" s="8">
        <v>5107</v>
      </c>
      <c r="G84" s="69">
        <v>1587</v>
      </c>
      <c r="H84" s="71"/>
      <c r="K84" s="72"/>
      <c r="L84" s="71"/>
      <c r="O84" s="72"/>
      <c r="P84" s="71"/>
      <c r="R84" s="66"/>
      <c r="S84" s="81"/>
      <c r="T84" s="71"/>
      <c r="W84" s="72"/>
      <c r="X84" s="90"/>
      <c r="Y84" s="12"/>
      <c r="Z84" s="12"/>
      <c r="AA84" s="91"/>
      <c r="AB84" s="99"/>
      <c r="AC84" s="13"/>
    </row>
    <row r="85" spans="1:29" s="8" customFormat="1">
      <c r="A85" s="71">
        <v>96</v>
      </c>
      <c r="B85" s="9" t="s">
        <v>92</v>
      </c>
      <c r="C85" s="72" t="s">
        <v>7</v>
      </c>
      <c r="D85" s="13">
        <v>54</v>
      </c>
      <c r="E85" s="8">
        <v>23</v>
      </c>
      <c r="F85" s="8">
        <v>1322</v>
      </c>
      <c r="G85" s="69">
        <v>157</v>
      </c>
      <c r="H85" s="71"/>
      <c r="K85" s="72"/>
      <c r="L85" s="71"/>
      <c r="O85" s="72"/>
      <c r="P85" s="71"/>
      <c r="R85" s="66"/>
      <c r="S85" s="81"/>
      <c r="T85" s="71"/>
      <c r="W85" s="72"/>
      <c r="X85" s="90"/>
      <c r="Y85" s="12"/>
      <c r="Z85" s="12"/>
      <c r="AA85" s="91"/>
      <c r="AB85" s="99"/>
      <c r="AC85" s="13"/>
    </row>
    <row r="86" spans="1:29" s="8" customFormat="1">
      <c r="A86" s="71">
        <v>98</v>
      </c>
      <c r="B86" s="9" t="s">
        <v>93</v>
      </c>
      <c r="C86" s="72" t="s">
        <v>7</v>
      </c>
      <c r="D86" s="13">
        <v>7</v>
      </c>
      <c r="E86" s="8">
        <v>1</v>
      </c>
      <c r="F86" s="8">
        <v>71</v>
      </c>
      <c r="G86" s="69">
        <v>4</v>
      </c>
      <c r="H86" s="71"/>
      <c r="K86" s="72"/>
      <c r="L86" s="71"/>
      <c r="O86" s="72"/>
      <c r="P86" s="71"/>
      <c r="R86" s="66"/>
      <c r="S86" s="81"/>
      <c r="T86" s="71"/>
      <c r="W86" s="72"/>
      <c r="X86" s="90"/>
      <c r="Y86" s="12"/>
      <c r="Z86" s="12"/>
      <c r="AA86" s="91"/>
      <c r="AB86" s="99"/>
      <c r="AC86" s="13"/>
    </row>
    <row r="87" spans="1:29" s="8" customFormat="1" ht="13.5" customHeight="1">
      <c r="A87" s="71">
        <v>99</v>
      </c>
      <c r="B87" s="9" t="s">
        <v>94</v>
      </c>
      <c r="C87" s="72" t="s">
        <v>7</v>
      </c>
      <c r="D87" s="13">
        <v>631</v>
      </c>
      <c r="E87" s="8">
        <v>310</v>
      </c>
      <c r="F87" s="8">
        <v>9316</v>
      </c>
      <c r="G87" s="69">
        <v>2719</v>
      </c>
      <c r="H87" s="73">
        <v>1</v>
      </c>
      <c r="I87" s="11">
        <v>1</v>
      </c>
      <c r="J87" s="11">
        <v>25</v>
      </c>
      <c r="K87" s="74">
        <v>25</v>
      </c>
      <c r="L87" s="78">
        <v>2</v>
      </c>
      <c r="M87" s="10">
        <v>0</v>
      </c>
      <c r="N87" s="10">
        <v>29</v>
      </c>
      <c r="O87" s="79">
        <v>0</v>
      </c>
      <c r="P87" s="78"/>
      <c r="Q87" s="10"/>
      <c r="R87" s="67"/>
      <c r="S87" s="82"/>
      <c r="T87" s="78"/>
      <c r="U87" s="10"/>
      <c r="V87" s="10"/>
      <c r="W87" s="79"/>
      <c r="X87" s="90">
        <v>3</v>
      </c>
      <c r="Y87" s="12">
        <v>1</v>
      </c>
      <c r="Z87" s="12">
        <v>54</v>
      </c>
      <c r="AA87" s="91">
        <v>25</v>
      </c>
      <c r="AB87" s="99"/>
      <c r="AC87" s="13"/>
    </row>
    <row r="88" spans="1:29" s="8" customFormat="1">
      <c r="A88" s="71">
        <v>100</v>
      </c>
      <c r="B88" s="9" t="s">
        <v>95</v>
      </c>
      <c r="C88" s="72" t="s">
        <v>7</v>
      </c>
      <c r="D88" s="13">
        <v>18</v>
      </c>
      <c r="E88" s="8">
        <v>11</v>
      </c>
      <c r="F88" s="8">
        <v>213</v>
      </c>
      <c r="G88" s="69">
        <v>107</v>
      </c>
      <c r="H88" s="71"/>
      <c r="K88" s="72"/>
      <c r="L88" s="71"/>
      <c r="O88" s="72"/>
      <c r="P88" s="71"/>
      <c r="R88" s="66"/>
      <c r="S88" s="81"/>
      <c r="T88" s="71"/>
      <c r="W88" s="72"/>
      <c r="X88" s="90"/>
      <c r="Y88" s="12"/>
      <c r="Z88" s="12"/>
      <c r="AA88" s="91"/>
      <c r="AB88" s="99"/>
      <c r="AC88" s="13"/>
    </row>
    <row r="89" spans="1:29" s="8" customFormat="1">
      <c r="A89" s="71">
        <v>101</v>
      </c>
      <c r="B89" s="9" t="s">
        <v>96</v>
      </c>
      <c r="C89" s="72" t="s">
        <v>7</v>
      </c>
      <c r="D89" s="13">
        <v>7491</v>
      </c>
      <c r="E89" s="8">
        <v>3688</v>
      </c>
      <c r="F89" s="8">
        <v>396921</v>
      </c>
      <c r="G89" s="69">
        <v>107782</v>
      </c>
      <c r="H89" s="73">
        <v>9</v>
      </c>
      <c r="I89" s="11">
        <v>1</v>
      </c>
      <c r="J89" s="11">
        <v>545</v>
      </c>
      <c r="K89" s="74">
        <v>5</v>
      </c>
      <c r="L89" s="78">
        <v>8</v>
      </c>
      <c r="M89" s="10">
        <v>0</v>
      </c>
      <c r="N89" s="10">
        <v>256</v>
      </c>
      <c r="O89" s="79">
        <v>0</v>
      </c>
      <c r="P89" s="73">
        <v>6</v>
      </c>
      <c r="Q89" s="11">
        <v>0</v>
      </c>
      <c r="R89" s="65">
        <v>11</v>
      </c>
      <c r="S89" s="83">
        <v>0</v>
      </c>
      <c r="T89" s="73">
        <v>2</v>
      </c>
      <c r="U89" s="11">
        <v>0</v>
      </c>
      <c r="V89" s="11">
        <v>1</v>
      </c>
      <c r="W89" s="74">
        <v>0</v>
      </c>
      <c r="X89" s="90">
        <v>25</v>
      </c>
      <c r="Y89" s="12">
        <v>1</v>
      </c>
      <c r="Z89" s="12">
        <v>813</v>
      </c>
      <c r="AA89" s="91">
        <v>5</v>
      </c>
      <c r="AB89" s="99" t="s">
        <v>3</v>
      </c>
      <c r="AC89" s="13"/>
    </row>
    <row r="90" spans="1:29" s="8" customFormat="1" ht="53.25" customHeight="1">
      <c r="A90" s="71">
        <v>102</v>
      </c>
      <c r="B90" s="9" t="s">
        <v>97</v>
      </c>
      <c r="C90" s="72" t="s">
        <v>7</v>
      </c>
      <c r="D90" s="13">
        <v>8054</v>
      </c>
      <c r="E90" s="8">
        <v>3907</v>
      </c>
      <c r="F90" s="8">
        <v>456073</v>
      </c>
      <c r="G90" s="69">
        <v>114510</v>
      </c>
      <c r="H90" s="73">
        <v>4</v>
      </c>
      <c r="I90" s="11">
        <v>0</v>
      </c>
      <c r="J90" s="11">
        <v>127</v>
      </c>
      <c r="K90" s="74">
        <v>0</v>
      </c>
      <c r="L90" s="78">
        <v>7</v>
      </c>
      <c r="M90" s="10">
        <v>0</v>
      </c>
      <c r="N90" s="10">
        <v>79</v>
      </c>
      <c r="O90" s="79">
        <v>0</v>
      </c>
      <c r="P90" s="73">
        <v>8</v>
      </c>
      <c r="Q90" s="11">
        <v>1</v>
      </c>
      <c r="R90" s="65">
        <v>13</v>
      </c>
      <c r="S90" s="83">
        <v>0</v>
      </c>
      <c r="T90" s="73"/>
      <c r="U90" s="11"/>
      <c r="V90" s="11"/>
      <c r="W90" s="74"/>
      <c r="X90" s="90">
        <v>21</v>
      </c>
      <c r="Y90" s="12">
        <v>2</v>
      </c>
      <c r="Z90" s="12">
        <v>223</v>
      </c>
      <c r="AA90" s="91">
        <v>0</v>
      </c>
      <c r="AB90" s="99"/>
      <c r="AC90" s="13"/>
    </row>
    <row r="91" spans="1:29" s="8" customFormat="1">
      <c r="A91" s="71">
        <v>103</v>
      </c>
      <c r="B91" s="9" t="s">
        <v>98</v>
      </c>
      <c r="C91" s="72" t="s">
        <v>7</v>
      </c>
      <c r="D91" s="13">
        <v>5085</v>
      </c>
      <c r="E91" s="8">
        <v>1762</v>
      </c>
      <c r="F91" s="8">
        <v>159242</v>
      </c>
      <c r="G91" s="69">
        <v>31494</v>
      </c>
      <c r="H91" s="71"/>
      <c r="K91" s="72"/>
      <c r="L91" s="78">
        <v>2</v>
      </c>
      <c r="M91" s="10">
        <v>1</v>
      </c>
      <c r="N91" s="10">
        <v>28</v>
      </c>
      <c r="O91" s="79">
        <v>1</v>
      </c>
      <c r="P91" s="73">
        <v>1</v>
      </c>
      <c r="Q91" s="11">
        <v>0</v>
      </c>
      <c r="R91" s="65">
        <v>1</v>
      </c>
      <c r="S91" s="83">
        <v>0</v>
      </c>
      <c r="T91" s="73"/>
      <c r="U91" s="11"/>
      <c r="V91" s="11"/>
      <c r="W91" s="74"/>
      <c r="X91" s="90">
        <v>4</v>
      </c>
      <c r="Y91" s="12">
        <v>1</v>
      </c>
      <c r="Z91" s="12">
        <v>29</v>
      </c>
      <c r="AA91" s="91">
        <v>1</v>
      </c>
      <c r="AB91" s="99"/>
      <c r="AC91" s="13"/>
    </row>
    <row r="92" spans="1:29" s="8" customFormat="1" ht="25.5">
      <c r="A92" s="71">
        <v>104</v>
      </c>
      <c r="B92" s="9" t="s">
        <v>99</v>
      </c>
      <c r="C92" s="72" t="s">
        <v>7</v>
      </c>
      <c r="D92" s="13">
        <v>1026</v>
      </c>
      <c r="E92" s="8">
        <v>461</v>
      </c>
      <c r="F92" s="8">
        <v>62757</v>
      </c>
      <c r="G92" s="69">
        <v>15253</v>
      </c>
      <c r="H92" s="71"/>
      <c r="K92" s="72"/>
      <c r="L92" s="78">
        <v>1</v>
      </c>
      <c r="M92" s="10">
        <v>0</v>
      </c>
      <c r="N92" s="10">
        <v>47</v>
      </c>
      <c r="O92" s="79">
        <v>0</v>
      </c>
      <c r="P92" s="78"/>
      <c r="Q92" s="10"/>
      <c r="R92" s="67"/>
      <c r="S92" s="82"/>
      <c r="T92" s="78"/>
      <c r="U92" s="10"/>
      <c r="V92" s="10"/>
      <c r="W92" s="79"/>
      <c r="X92" s="90">
        <v>1</v>
      </c>
      <c r="Y92" s="12">
        <v>0</v>
      </c>
      <c r="Z92" s="12">
        <v>47</v>
      </c>
      <c r="AA92" s="91">
        <v>0</v>
      </c>
      <c r="AB92" s="99"/>
      <c r="AC92" s="13"/>
    </row>
    <row r="93" spans="1:29" s="8" customFormat="1" ht="14.25" thickBot="1">
      <c r="A93" s="75">
        <v>105</v>
      </c>
      <c r="B93" s="103" t="s">
        <v>100</v>
      </c>
      <c r="C93" s="77" t="s">
        <v>7</v>
      </c>
      <c r="D93" s="13">
        <v>1099</v>
      </c>
      <c r="E93" s="8">
        <v>687</v>
      </c>
      <c r="F93" s="8">
        <v>22937</v>
      </c>
      <c r="G93" s="69">
        <v>8680</v>
      </c>
      <c r="H93" s="75"/>
      <c r="I93" s="76"/>
      <c r="J93" s="76"/>
      <c r="K93" s="77"/>
      <c r="L93" s="75"/>
      <c r="M93" s="76"/>
      <c r="N93" s="76"/>
      <c r="O93" s="77"/>
      <c r="P93" s="75"/>
      <c r="Q93" s="76"/>
      <c r="R93" s="85"/>
      <c r="S93" s="84"/>
      <c r="T93" s="75"/>
      <c r="U93" s="76"/>
      <c r="V93" s="76"/>
      <c r="W93" s="77"/>
      <c r="X93" s="92">
        <v>1</v>
      </c>
      <c r="Y93" s="93">
        <v>0</v>
      </c>
      <c r="Z93" s="93">
        <v>0</v>
      </c>
      <c r="AA93" s="94">
        <v>0</v>
      </c>
      <c r="AB93" s="100"/>
      <c r="AC93" s="13"/>
    </row>
    <row r="94" spans="1:29">
      <c r="A94" s="101"/>
      <c r="B94" s="101"/>
      <c r="C94" s="102"/>
      <c r="D94" s="2"/>
      <c r="E94" s="3"/>
      <c r="F94" s="3"/>
      <c r="G94" s="3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80"/>
      <c r="S94" s="80"/>
      <c r="T94" s="70"/>
      <c r="U94" s="70"/>
      <c r="V94" s="70"/>
      <c r="W94" s="70"/>
      <c r="X94" s="89"/>
      <c r="Y94" s="89"/>
      <c r="Z94" s="89"/>
      <c r="AA94" s="89"/>
      <c r="AB94" s="98"/>
    </row>
  </sheetData>
  <mergeCells count="9">
    <mergeCell ref="X2:AA2"/>
    <mergeCell ref="A2:B2"/>
    <mergeCell ref="A3:C3"/>
    <mergeCell ref="H2:K2"/>
    <mergeCell ref="A1:V1"/>
    <mergeCell ref="D2:G2"/>
    <mergeCell ref="L2:O2"/>
    <mergeCell ref="P2:S2"/>
    <mergeCell ref="T2:W2"/>
  </mergeCells>
  <phoneticPr fontId="22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M10" sqref="M10"/>
    </sheetView>
  </sheetViews>
  <sheetFormatPr defaultRowHeight="12"/>
  <cols>
    <col min="1" max="1" width="9.140625" style="39"/>
    <col min="2" max="2" width="67.140625" style="63" customWidth="1"/>
    <col min="3" max="3" width="9.140625" style="39"/>
    <col min="4" max="4" width="9.140625" style="64"/>
    <col min="5" max="6" width="9.140625" style="39"/>
    <col min="7" max="7" width="9" style="39" customWidth="1"/>
    <col min="8" max="8" width="7.42578125" style="39" customWidth="1"/>
    <col min="9" max="9" width="7.28515625" style="39" customWidth="1"/>
    <col min="10" max="10" width="6.85546875" style="39" customWidth="1"/>
    <col min="11" max="16384" width="9.140625" style="39"/>
  </cols>
  <sheetData>
    <row r="1" spans="1:10" ht="36" customHeight="1">
      <c r="A1" s="169" t="s">
        <v>11</v>
      </c>
      <c r="B1" s="170"/>
      <c r="C1" s="37">
        <f>SUM(C4:C15)</f>
        <v>42125</v>
      </c>
      <c r="D1" s="37">
        <f>SUM(D4:D15)</f>
        <v>2616074</v>
      </c>
      <c r="E1" s="37">
        <f>SUM(E4:E15)</f>
        <v>2352777</v>
      </c>
      <c r="F1" s="37">
        <f>SUM(F4:F15)</f>
        <v>1</v>
      </c>
      <c r="G1" s="38"/>
      <c r="H1" s="37">
        <f>SUM(H4:H15)</f>
        <v>12</v>
      </c>
      <c r="I1" s="37">
        <f>SUM(I4:I15)</f>
        <v>82</v>
      </c>
      <c r="J1" s="37">
        <f>SUM(J4:J15)</f>
        <v>62</v>
      </c>
    </row>
    <row r="2" spans="1:10">
      <c r="A2" s="173"/>
      <c r="B2" s="174"/>
      <c r="C2" s="171" t="s">
        <v>125</v>
      </c>
      <c r="D2" s="171"/>
      <c r="E2" s="172"/>
      <c r="F2" s="172"/>
      <c r="G2" s="166" t="s">
        <v>8</v>
      </c>
      <c r="H2" s="167"/>
      <c r="I2" s="167"/>
      <c r="J2" s="168"/>
    </row>
    <row r="3" spans="1:10" s="45" customFormat="1" ht="72">
      <c r="A3" s="40" t="s">
        <v>116</v>
      </c>
      <c r="B3" s="40" t="s">
        <v>112</v>
      </c>
      <c r="C3" s="41" t="s">
        <v>113</v>
      </c>
      <c r="D3" s="41" t="s">
        <v>114</v>
      </c>
      <c r="E3" s="41" t="s">
        <v>115</v>
      </c>
      <c r="F3" s="42" t="s">
        <v>6</v>
      </c>
      <c r="G3" s="43" t="s">
        <v>4</v>
      </c>
      <c r="H3" s="44" t="s">
        <v>113</v>
      </c>
      <c r="I3" s="44" t="s">
        <v>114</v>
      </c>
      <c r="J3" s="44" t="s">
        <v>115</v>
      </c>
    </row>
    <row r="4" spans="1:10">
      <c r="A4" s="46">
        <v>101</v>
      </c>
      <c r="B4" s="47" t="s">
        <v>101</v>
      </c>
      <c r="C4" s="37">
        <v>8627</v>
      </c>
      <c r="D4" s="37">
        <v>722469</v>
      </c>
      <c r="E4" s="37">
        <v>770231</v>
      </c>
      <c r="F4" s="48">
        <f>C4/C1</f>
        <v>0.20479525222551928</v>
      </c>
      <c r="G4" s="49">
        <v>0</v>
      </c>
      <c r="H4" s="50"/>
      <c r="I4" s="50"/>
      <c r="J4" s="50"/>
    </row>
    <row r="5" spans="1:10" s="57" customFormat="1">
      <c r="A5" s="51">
        <v>102</v>
      </c>
      <c r="B5" s="52" t="s">
        <v>102</v>
      </c>
      <c r="C5" s="53">
        <v>15462</v>
      </c>
      <c r="D5" s="53">
        <v>983550</v>
      </c>
      <c r="E5" s="53">
        <v>527185</v>
      </c>
      <c r="F5" s="54">
        <f>C5/C1</f>
        <v>0.36705044510385759</v>
      </c>
      <c r="G5" s="55">
        <v>0</v>
      </c>
      <c r="H5" s="56"/>
      <c r="I5" s="56"/>
      <c r="J5" s="56"/>
    </row>
    <row r="6" spans="1:10" ht="48">
      <c r="A6" s="38">
        <v>103</v>
      </c>
      <c r="B6" s="58" t="s">
        <v>103</v>
      </c>
      <c r="C6" s="59">
        <v>1869</v>
      </c>
      <c r="D6" s="59">
        <v>153715</v>
      </c>
      <c r="E6" s="59">
        <v>161105</v>
      </c>
      <c r="F6" s="60">
        <f>C6/C1</f>
        <v>4.4367952522255193E-2</v>
      </c>
      <c r="G6" s="49">
        <v>30</v>
      </c>
      <c r="H6" s="50"/>
      <c r="I6" s="50"/>
      <c r="J6" s="50"/>
    </row>
    <row r="7" spans="1:10" ht="36">
      <c r="A7" s="50">
        <v>104</v>
      </c>
      <c r="B7" s="61" t="s">
        <v>104</v>
      </c>
      <c r="C7" s="59">
        <v>1571</v>
      </c>
      <c r="D7" s="59">
        <v>101639</v>
      </c>
      <c r="E7" s="59">
        <v>111285</v>
      </c>
      <c r="F7" s="60">
        <f>C7/C1</f>
        <v>3.7293768545994067E-2</v>
      </c>
      <c r="G7" s="49">
        <v>30</v>
      </c>
      <c r="H7" s="62">
        <v>2</v>
      </c>
      <c r="I7" s="62">
        <v>24</v>
      </c>
      <c r="J7" s="62">
        <v>10</v>
      </c>
    </row>
    <row r="8" spans="1:10" ht="36">
      <c r="A8" s="38">
        <v>105</v>
      </c>
      <c r="B8" s="58" t="s">
        <v>105</v>
      </c>
      <c r="C8" s="59">
        <v>553</v>
      </c>
      <c r="D8" s="59">
        <v>24842</v>
      </c>
      <c r="E8" s="59">
        <v>43758</v>
      </c>
      <c r="F8" s="60">
        <f>C8/C1</f>
        <v>1.3127596439169139E-2</v>
      </c>
      <c r="G8" s="49">
        <v>50</v>
      </c>
      <c r="H8" s="50"/>
      <c r="I8" s="50"/>
      <c r="J8" s="50"/>
    </row>
    <row r="9" spans="1:10" ht="36">
      <c r="A9" s="38">
        <v>106</v>
      </c>
      <c r="B9" s="58" t="s">
        <v>106</v>
      </c>
      <c r="C9" s="59">
        <v>2117</v>
      </c>
      <c r="D9" s="59">
        <v>44792</v>
      </c>
      <c r="E9" s="59">
        <v>88053</v>
      </c>
      <c r="F9" s="60">
        <f>C9/C1</f>
        <v>5.0255192878338281E-2</v>
      </c>
      <c r="G9" s="49">
        <v>30</v>
      </c>
      <c r="H9" s="50"/>
      <c r="I9" s="50"/>
      <c r="J9" s="50"/>
    </row>
    <row r="10" spans="1:10" ht="24">
      <c r="A10" s="38">
        <v>107</v>
      </c>
      <c r="B10" s="58" t="s">
        <v>107</v>
      </c>
      <c r="C10" s="59">
        <v>38</v>
      </c>
      <c r="D10" s="59">
        <v>2282</v>
      </c>
      <c r="E10" s="59">
        <v>1788</v>
      </c>
      <c r="F10" s="60">
        <f>C10/C1</f>
        <v>9.0207715133531162E-4</v>
      </c>
      <c r="G10" s="49">
        <v>0</v>
      </c>
      <c r="H10" s="50"/>
      <c r="I10" s="50"/>
      <c r="J10" s="50"/>
    </row>
    <row r="11" spans="1:10" ht="36">
      <c r="A11" s="38">
        <v>108</v>
      </c>
      <c r="B11" s="58" t="s">
        <v>108</v>
      </c>
      <c r="C11" s="59">
        <v>5184</v>
      </c>
      <c r="D11" s="59">
        <v>260690</v>
      </c>
      <c r="E11" s="59">
        <v>134030</v>
      </c>
      <c r="F11" s="60">
        <f>C11/C1</f>
        <v>0.12306231454005935</v>
      </c>
      <c r="G11" s="49">
        <v>0</v>
      </c>
      <c r="H11" s="50"/>
      <c r="I11" s="50"/>
      <c r="J11" s="50"/>
    </row>
    <row r="12" spans="1:10" ht="36">
      <c r="A12" s="38">
        <v>109</v>
      </c>
      <c r="B12" s="58" t="s">
        <v>109</v>
      </c>
      <c r="C12" s="59">
        <v>250</v>
      </c>
      <c r="D12" s="59">
        <v>13867</v>
      </c>
      <c r="E12" s="59">
        <v>30292</v>
      </c>
      <c r="F12" s="60">
        <f>C12/C1</f>
        <v>5.9347181008902079E-3</v>
      </c>
      <c r="G12" s="49">
        <v>100</v>
      </c>
      <c r="H12" s="62">
        <v>1</v>
      </c>
      <c r="I12" s="62">
        <v>0</v>
      </c>
      <c r="J12" s="62">
        <v>6</v>
      </c>
    </row>
    <row r="13" spans="1:10" ht="36">
      <c r="A13" s="38">
        <v>110</v>
      </c>
      <c r="B13" s="58" t="s">
        <v>110</v>
      </c>
      <c r="C13" s="59">
        <v>2905</v>
      </c>
      <c r="D13" s="59">
        <v>170196</v>
      </c>
      <c r="E13" s="59">
        <v>211237</v>
      </c>
      <c r="F13" s="60">
        <f>C13/C1</f>
        <v>6.8961424332344215E-2</v>
      </c>
      <c r="G13" s="49">
        <v>50</v>
      </c>
      <c r="H13" s="62">
        <v>6</v>
      </c>
      <c r="I13" s="62">
        <v>33</v>
      </c>
      <c r="J13" s="62">
        <v>31</v>
      </c>
    </row>
    <row r="14" spans="1:10" ht="36">
      <c r="A14" s="38">
        <v>111</v>
      </c>
      <c r="B14" s="58" t="s">
        <v>111</v>
      </c>
      <c r="C14" s="59">
        <v>2440</v>
      </c>
      <c r="D14" s="59">
        <v>125956</v>
      </c>
      <c r="E14" s="59">
        <v>153050</v>
      </c>
      <c r="F14" s="60">
        <f>C14/C1</f>
        <v>5.7922848664688428E-2</v>
      </c>
      <c r="G14" s="49">
        <v>30</v>
      </c>
      <c r="H14" s="62">
        <v>3</v>
      </c>
      <c r="I14" s="62">
        <v>25</v>
      </c>
      <c r="J14" s="62">
        <v>15</v>
      </c>
    </row>
    <row r="15" spans="1:10" ht="16.5" customHeight="1">
      <c r="A15" s="38">
        <v>112</v>
      </c>
      <c r="B15" s="58" t="s">
        <v>123</v>
      </c>
      <c r="C15" s="59">
        <v>1109</v>
      </c>
      <c r="D15" s="59">
        <v>12076</v>
      </c>
      <c r="E15" s="59">
        <v>120763</v>
      </c>
      <c r="F15" s="60">
        <f>C15/C1</f>
        <v>2.6326409495548962E-2</v>
      </c>
      <c r="G15" s="49">
        <v>0</v>
      </c>
      <c r="H15" s="50"/>
      <c r="I15" s="50"/>
      <c r="J15" s="50"/>
    </row>
  </sheetData>
  <mergeCells count="4">
    <mergeCell ref="G2:J2"/>
    <mergeCell ref="A1:B1"/>
    <mergeCell ref="C2:F2"/>
    <mergeCell ref="A2:B2"/>
  </mergeCells>
  <phoneticPr fontId="2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mažėjančiai</vt:lpstr>
      <vt:lpstr>Analizė 2018 m</vt:lpstr>
      <vt:lpstr>Lengvatos</vt:lpstr>
    </vt:vector>
  </TitlesOfParts>
  <Company>Bluestone Lodge Pty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cp:lastPrinted>2018-09-06T12:12:01Z</cp:lastPrinted>
  <dcterms:created xsi:type="dcterms:W3CDTF">2018-09-04T08:00:03Z</dcterms:created>
  <dcterms:modified xsi:type="dcterms:W3CDTF">2018-09-06T12:55:41Z</dcterms:modified>
</cp:coreProperties>
</file>