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36" i="1"/>
  <c r="E34"/>
  <c r="E32"/>
  <c r="E67"/>
  <c r="E66"/>
  <c r="E64"/>
  <c r="E48"/>
  <c r="E46"/>
  <c r="E30"/>
  <c r="E21"/>
  <c r="E24"/>
  <c r="E27"/>
  <c r="E19"/>
  <c r="E17"/>
  <c r="E15"/>
  <c r="E70"/>
  <c r="F36"/>
  <c r="F34"/>
  <c r="F32"/>
  <c r="F48"/>
  <c r="F46"/>
  <c r="F67"/>
  <c r="F66"/>
  <c r="F64"/>
  <c r="F30"/>
  <c r="F21"/>
  <c r="F24"/>
  <c r="F27"/>
  <c r="F19"/>
  <c r="F17"/>
  <c r="F15"/>
  <c r="F70"/>
  <c r="G36"/>
  <c r="G34"/>
  <c r="G32"/>
  <c r="G48"/>
  <c r="G46"/>
  <c r="G67"/>
  <c r="G66"/>
  <c r="G64"/>
  <c r="G30"/>
  <c r="G21"/>
  <c r="G24"/>
  <c r="G27"/>
  <c r="G19"/>
  <c r="G17"/>
  <c r="G15"/>
  <c r="G70"/>
  <c r="D37"/>
  <c r="D38"/>
  <c r="D39"/>
  <c r="D40"/>
  <c r="D41"/>
  <c r="D42"/>
  <c r="D43"/>
  <c r="D44"/>
  <c r="D36"/>
  <c r="D34"/>
  <c r="D32"/>
  <c r="D68"/>
  <c r="D67"/>
  <c r="D66"/>
  <c r="D64"/>
  <c r="D50"/>
  <c r="D52"/>
  <c r="D54"/>
  <c r="D56"/>
  <c r="D58"/>
  <c r="D59"/>
  <c r="D60"/>
  <c r="D61"/>
  <c r="D62"/>
  <c r="D48"/>
  <c r="D46"/>
  <c r="D30"/>
  <c r="D22"/>
  <c r="D21"/>
  <c r="D25"/>
  <c r="D24"/>
  <c r="D28"/>
  <c r="D27"/>
  <c r="D19"/>
  <c r="D17"/>
  <c r="D15"/>
  <c r="D70"/>
  <c r="D26"/>
  <c r="D65"/>
  <c r="D69"/>
</calcChain>
</file>

<file path=xl/sharedStrings.xml><?xml version="1.0" encoding="utf-8"?>
<sst xmlns="http://schemas.openxmlformats.org/spreadsheetml/2006/main" count="51" uniqueCount="48">
  <si>
    <t>Pagėgių savivaldybės tarybos</t>
  </si>
  <si>
    <t>sprendimo Nr. T-</t>
  </si>
  <si>
    <t>Programos, asignavimų valdytojas</t>
  </si>
  <si>
    <t>SAVIVALDYBĖS ADMINISTRACIJA</t>
  </si>
  <si>
    <t>01.Bendros valstybės paslaugos</t>
  </si>
  <si>
    <t>Savivaldybės turto priežiūra ir gerinimas</t>
  </si>
  <si>
    <t xml:space="preserve">09. Švietimas </t>
  </si>
  <si>
    <t>05. Aplinkos apsauga</t>
  </si>
  <si>
    <t>Aplinkos apsaugos rėmimo specialioji programa</t>
  </si>
  <si>
    <t>VILKYŠKIŲ JOHANESO BOBROVSKIO GIMNAZIJA</t>
  </si>
  <si>
    <t>(Eurais)</t>
  </si>
  <si>
    <t xml:space="preserve">TIKSLINĘ PASKIRTĮ TURINČIOS LĖŠOS </t>
  </si>
  <si>
    <t>Administracija</t>
  </si>
  <si>
    <t>VISO</t>
  </si>
  <si>
    <t>STONIŠKIŲ PAGRINDINĖ MOKYKLA</t>
  </si>
  <si>
    <t>NATKIŠKIŲ ZOSĖS PETRAITIENĖS PAGRINDINĖ MOKYKLA</t>
  </si>
  <si>
    <t>Paprastosios išlaidos</t>
  </si>
  <si>
    <t>Iš viso</t>
  </si>
  <si>
    <t xml:space="preserve">Iš jų darbo </t>
  </si>
  <si>
    <t xml:space="preserve">Išlaidos </t>
  </si>
  <si>
    <t xml:space="preserve"> Iš viso</t>
  </si>
  <si>
    <t>užmokestis</t>
  </si>
  <si>
    <t>Finansavimo šaltinis</t>
  </si>
  <si>
    <t>turtui įsigyti</t>
  </si>
  <si>
    <t>2 priedas</t>
  </si>
  <si>
    <t>02.UGDYMO UŽTIKRINIMO PROGRAMA</t>
  </si>
  <si>
    <t>05.GYVENAMOSIOS APLINKOS GERINIMO PROGRAMA</t>
  </si>
  <si>
    <t>01.VALDYMO TOBULINIMO PROGRAMA</t>
  </si>
  <si>
    <t>NEPANAUDOTŲ LĖŠŲ PASKIRSTYMAS ĮSISKOLINIMAMS DENGTI</t>
  </si>
  <si>
    <t xml:space="preserve">PAGĖGIŲ SAVIVALDYBĖS BIUDŽETO 2017 METAIS NEPANAUDOTŲ </t>
  </si>
  <si>
    <t xml:space="preserve">LĖŠŲ PASKIRSTYMAS  </t>
  </si>
  <si>
    <t>06.Būstas ir komunalinis ūkis</t>
  </si>
  <si>
    <t>Vilkyškių seniūnijos sanitarija</t>
  </si>
  <si>
    <t>07.SOCIALINĖS PARAMOS ĮGYVENDINIMO IR SVEIKATOS PRIEŽIŪROS PROGRAMA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</si>
  <si>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</si>
  <si>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</si>
  <si>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</si>
  <si>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</si>
  <si>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</si>
  <si>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MENO IR SPORTO MOKYKLA</t>
  </si>
  <si>
    <t>Politinio pasitikėjimo valstybės tarnautojai</t>
  </si>
  <si>
    <t>Savivaldybės kontrolierius</t>
  </si>
  <si>
    <t>10.Socialinė apsauga</t>
  </si>
  <si>
    <t>Socialinės pašalpos</t>
  </si>
  <si>
    <t>PIKTUPĖNŲ PAGRINDINĖ MOKYKLA</t>
  </si>
  <si>
    <t>PAGĖGIŲ A.MACKAUS GIMNAZIJA</t>
  </si>
  <si>
    <t>PAGĖGIŲ LOPŠELIS - DARŽELIS</t>
  </si>
  <si>
    <t>2018 m.vasario  20   d.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</si>
</sst>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2" fillId="0" borderId="1" xfId="0" applyFont="1" applyFill="1" applyBorder="1"/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 applyAlignment="1">
      <alignment wrapText="1"/>
    </xf>
    <xf numFmtId="0" fontId="5" fillId="0" borderId="9" xfId="0" applyFont="1" applyBorder="1"/>
    <xf numFmtId="0" fontId="4" fillId="0" borderId="10" xfId="0" applyFont="1" applyFill="1" applyBorder="1"/>
    <xf numFmtId="0" fontId="2" fillId="0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/>
    <xf numFmtId="0" fontId="5" fillId="0" borderId="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/>
    <xf numFmtId="0" fontId="5" fillId="2" borderId="17" xfId="0" applyFont="1" applyFill="1" applyBorder="1" applyAlignment="1">
      <alignment horizontal="center"/>
    </xf>
    <xf numFmtId="0" fontId="2" fillId="0" borderId="18" xfId="0" applyFont="1" applyFill="1" applyBorder="1"/>
    <xf numFmtId="0" fontId="5" fillId="0" borderId="19" xfId="0" applyFont="1" applyBorder="1"/>
    <xf numFmtId="0" fontId="5" fillId="0" borderId="20" xfId="0" applyFont="1" applyBorder="1"/>
    <xf numFmtId="1" fontId="5" fillId="2" borderId="21" xfId="0" applyNumberFormat="1" applyFont="1" applyFill="1" applyBorder="1"/>
    <xf numFmtId="0" fontId="2" fillId="0" borderId="22" xfId="0" applyFont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" fontId="5" fillId="2" borderId="23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24" xfId="0" applyFont="1" applyFill="1" applyBorder="1"/>
    <xf numFmtId="0" fontId="2" fillId="0" borderId="25" xfId="0" applyFont="1" applyBorder="1"/>
    <xf numFmtId="0" fontId="5" fillId="0" borderId="26" xfId="0" applyFont="1" applyBorder="1"/>
    <xf numFmtId="0" fontId="2" fillId="0" borderId="2" xfId="0" applyFont="1" applyFill="1" applyBorder="1" applyAlignment="1">
      <alignment wrapText="1"/>
    </xf>
    <xf numFmtId="0" fontId="5" fillId="0" borderId="27" xfId="0" applyFont="1" applyBorder="1"/>
    <xf numFmtId="0" fontId="5" fillId="0" borderId="2" xfId="0" applyFont="1" applyFill="1" applyBorder="1"/>
    <xf numFmtId="0" fontId="2" fillId="0" borderId="23" xfId="0" applyFont="1" applyFill="1" applyBorder="1" applyAlignment="1">
      <alignment horizontal="right"/>
    </xf>
    <xf numFmtId="0" fontId="2" fillId="0" borderId="28" xfId="0" applyFont="1" applyFill="1" applyBorder="1"/>
    <xf numFmtId="0" fontId="4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Border="1"/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22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4" fillId="0" borderId="22" xfId="0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29" xfId="0" applyFont="1" applyBorder="1"/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tabSelected="1" workbookViewId="0">
      <selection activeCell="B3" sqref="B3"/>
    </sheetView>
  </sheetViews>
  <sheetFormatPr defaultRowHeight="12.75"/>
  <cols>
    <col min="1" max="1" width="14.85546875" style="1" customWidth="1"/>
    <col min="2" max="2" width="58" style="1" customWidth="1"/>
    <col min="3" max="3" width="7.7109375" style="1" customWidth="1"/>
    <col min="4" max="4" width="9.140625" style="1"/>
    <col min="5" max="5" width="9.7109375" style="1" customWidth="1"/>
    <col min="6" max="6" width="11.5703125" style="1" customWidth="1"/>
    <col min="7" max="7" width="10.28515625" style="1" customWidth="1"/>
    <col min="8" max="16384" width="9.140625" style="1"/>
  </cols>
  <sheetData>
    <row r="1" spans="2:7">
      <c r="E1" s="1" t="s">
        <v>0</v>
      </c>
    </row>
    <row r="2" spans="2:7">
      <c r="B2" s="3"/>
      <c r="E2" s="1" t="s">
        <v>47</v>
      </c>
    </row>
    <row r="3" spans="2:7">
      <c r="E3" s="1" t="s">
        <v>1</v>
      </c>
    </row>
    <row r="4" spans="2:7">
      <c r="E4" s="1" t="s">
        <v>24</v>
      </c>
    </row>
    <row r="7" spans="2:7" ht="18.75">
      <c r="B7" s="5" t="s">
        <v>29</v>
      </c>
      <c r="C7" s="5"/>
    </row>
    <row r="8" spans="2:7" ht="18.75">
      <c r="B8" s="5" t="s">
        <v>30</v>
      </c>
      <c r="C8" s="6"/>
    </row>
    <row r="10" spans="2:7" ht="13.5" thickBot="1">
      <c r="B10" s="2"/>
      <c r="F10" s="4" t="s">
        <v>10</v>
      </c>
    </row>
    <row r="11" spans="2:7" ht="15.75" customHeight="1" thickBot="1">
      <c r="B11" s="8"/>
      <c r="C11" s="70" t="s">
        <v>22</v>
      </c>
      <c r="D11" s="12"/>
      <c r="E11" s="13" t="s">
        <v>16</v>
      </c>
      <c r="F11" s="14"/>
      <c r="G11" s="11"/>
    </row>
    <row r="12" spans="2:7" ht="15.75">
      <c r="B12" s="9" t="s">
        <v>2</v>
      </c>
      <c r="C12" s="71"/>
      <c r="D12" s="16" t="s">
        <v>17</v>
      </c>
      <c r="E12" s="11"/>
      <c r="F12" s="17" t="s">
        <v>18</v>
      </c>
      <c r="G12" s="15" t="s">
        <v>19</v>
      </c>
    </row>
    <row r="13" spans="2:7" ht="33.75" customHeight="1" thickBot="1">
      <c r="B13" s="10"/>
      <c r="C13" s="71"/>
      <c r="D13" s="16"/>
      <c r="E13" s="15" t="s">
        <v>20</v>
      </c>
      <c r="F13" s="18" t="s">
        <v>21</v>
      </c>
      <c r="G13" s="19" t="s">
        <v>23</v>
      </c>
    </row>
    <row r="14" spans="2:7" ht="12.75" customHeight="1" thickBot="1">
      <c r="B14" s="50"/>
      <c r="C14" s="37"/>
      <c r="D14" s="20"/>
      <c r="E14" s="38"/>
      <c r="F14" s="38"/>
      <c r="G14" s="39"/>
    </row>
    <row r="15" spans="2:7" ht="18.75" customHeight="1" thickBot="1">
      <c r="B15" s="33" t="s">
        <v>11</v>
      </c>
      <c r="C15" s="52"/>
      <c r="D15" s="51">
        <f>SUM(D17)</f>
        <v>19063</v>
      </c>
      <c r="E15" s="51">
        <f>SUM(E17)</f>
        <v>3563</v>
      </c>
      <c r="F15" s="51">
        <f>SUM(F17)</f>
        <v>0</v>
      </c>
      <c r="G15" s="51">
        <f>SUM(G17)</f>
        <v>15500</v>
      </c>
    </row>
    <row r="16" spans="2:7" ht="12.75" customHeight="1">
      <c r="B16" s="27"/>
      <c r="C16" s="54"/>
      <c r="D16" s="48"/>
      <c r="E16" s="25"/>
      <c r="F16" s="25"/>
      <c r="G16" s="26"/>
    </row>
    <row r="17" spans="2:7" ht="33.75" customHeight="1">
      <c r="B17" s="60" t="s">
        <v>26</v>
      </c>
      <c r="C17" s="55"/>
      <c r="D17" s="61">
        <f>SUM(D19)</f>
        <v>19063</v>
      </c>
      <c r="E17" s="61">
        <f>SUM(E19)</f>
        <v>3563</v>
      </c>
      <c r="F17" s="61">
        <f>SUM(F19)</f>
        <v>0</v>
      </c>
      <c r="G17" s="61">
        <f>SUM(G19)</f>
        <v>15500</v>
      </c>
    </row>
    <row r="18" spans="2:7" ht="12.75" customHeight="1">
      <c r="B18" s="31"/>
      <c r="C18" s="55"/>
      <c r="D18" s="41"/>
      <c r="E18" s="23"/>
      <c r="F18" s="23"/>
      <c r="G18" s="24"/>
    </row>
    <row r="19" spans="2:7" ht="15.75" customHeight="1">
      <c r="B19" s="32" t="s">
        <v>3</v>
      </c>
      <c r="C19" s="55"/>
      <c r="D19" s="41">
        <f>SUM(D21,D24,D27)</f>
        <v>19063</v>
      </c>
      <c r="E19" s="41">
        <f>SUM(E21,E24,E27)</f>
        <v>3563</v>
      </c>
      <c r="F19" s="41">
        <f>SUM(F21,F24,F27)</f>
        <v>0</v>
      </c>
      <c r="G19" s="41">
        <f>SUM(G21,G24,G27)</f>
        <v>15500</v>
      </c>
    </row>
    <row r="20" spans="2:7" ht="15.75" customHeight="1">
      <c r="B20" s="32"/>
      <c r="C20" s="55"/>
      <c r="D20" s="41"/>
      <c r="E20" s="23"/>
      <c r="F20" s="23"/>
      <c r="G20" s="24"/>
    </row>
    <row r="21" spans="2:7" ht="12.75" customHeight="1">
      <c r="B21" s="21" t="s">
        <v>4</v>
      </c>
      <c r="C21" s="55"/>
      <c r="D21" s="41">
        <f>SUM(D22)</f>
        <v>15500</v>
      </c>
      <c r="E21" s="23">
        <f>SUM(E22)</f>
        <v>0</v>
      </c>
      <c r="F21" s="23">
        <f>SUM(F22)</f>
        <v>0</v>
      </c>
      <c r="G21" s="24">
        <f>SUM(G22)</f>
        <v>15500</v>
      </c>
    </row>
    <row r="22" spans="2:7" ht="12.75" customHeight="1">
      <c r="B22" s="30" t="s">
        <v>5</v>
      </c>
      <c r="C22" s="55">
        <v>151</v>
      </c>
      <c r="D22" s="41">
        <f>SUM(G22+E22)</f>
        <v>15500</v>
      </c>
      <c r="E22" s="23"/>
      <c r="F22" s="23"/>
      <c r="G22" s="24">
        <v>15500</v>
      </c>
    </row>
    <row r="23" spans="2:7" ht="12.75" customHeight="1">
      <c r="B23" s="30"/>
      <c r="C23" s="55"/>
      <c r="D23" s="41"/>
      <c r="E23" s="23"/>
      <c r="F23" s="23"/>
      <c r="G23" s="24"/>
    </row>
    <row r="24" spans="2:7" ht="15.75" customHeight="1">
      <c r="B24" s="29" t="s">
        <v>7</v>
      </c>
      <c r="C24" s="55"/>
      <c r="D24" s="41">
        <f>SUM(D25)</f>
        <v>3543</v>
      </c>
      <c r="E24" s="23">
        <f>SUM(E25)</f>
        <v>3543</v>
      </c>
      <c r="F24" s="23">
        <f>SUM(F25)</f>
        <v>0</v>
      </c>
      <c r="G24" s="24">
        <f>SUM(G25)</f>
        <v>0</v>
      </c>
    </row>
    <row r="25" spans="2:7" ht="12.75" customHeight="1">
      <c r="B25" s="30" t="s">
        <v>8</v>
      </c>
      <c r="C25" s="55">
        <v>151</v>
      </c>
      <c r="D25" s="41">
        <f>SUM(G25+E25)</f>
        <v>3543</v>
      </c>
      <c r="E25" s="23">
        <v>3543</v>
      </c>
      <c r="F25" s="23"/>
      <c r="G25" s="24"/>
    </row>
    <row r="26" spans="2:7" ht="12.75" customHeight="1">
      <c r="B26" s="30"/>
      <c r="C26" s="55"/>
      <c r="D26" s="41">
        <f>SUM(G26+E26)</f>
        <v>0</v>
      </c>
      <c r="E26" s="23"/>
      <c r="F26" s="23"/>
      <c r="G26" s="24"/>
    </row>
    <row r="27" spans="2:7" ht="12.75" customHeight="1">
      <c r="B27" s="29" t="s">
        <v>31</v>
      </c>
      <c r="C27" s="55"/>
      <c r="D27" s="41">
        <f>SUM(D28)</f>
        <v>20</v>
      </c>
      <c r="E27" s="41">
        <f>SUM(E28)</f>
        <v>20</v>
      </c>
      <c r="F27" s="41">
        <f>SUM(F28)</f>
        <v>0</v>
      </c>
      <c r="G27" s="41">
        <f>SUM(G28)</f>
        <v>0</v>
      </c>
    </row>
    <row r="28" spans="2:7" ht="12.75" customHeight="1">
      <c r="B28" s="30" t="s">
        <v>32</v>
      </c>
      <c r="C28" s="55">
        <v>32</v>
      </c>
      <c r="D28" s="41">
        <f>SUM(G28+E28)</f>
        <v>20</v>
      </c>
      <c r="E28" s="23">
        <v>20</v>
      </c>
      <c r="F28" s="23"/>
      <c r="G28" s="24"/>
    </row>
    <row r="29" spans="2:7" ht="11.25" customHeight="1" thickBot="1">
      <c r="B29" s="30"/>
      <c r="C29" s="56"/>
      <c r="D29" s="41"/>
      <c r="E29" s="23"/>
      <c r="F29" s="23"/>
      <c r="G29" s="24"/>
    </row>
    <row r="30" spans="2:7" ht="36" customHeight="1" thickBot="1">
      <c r="B30" s="33" t="s">
        <v>28</v>
      </c>
      <c r="C30" s="53"/>
      <c r="D30" s="49">
        <f>SUM(D32,D46,D64)</f>
        <v>147725</v>
      </c>
      <c r="E30" s="49">
        <f>SUM(E32,E46,E64)</f>
        <v>147725</v>
      </c>
      <c r="F30" s="49">
        <f>SUM(F32,F46,F64)</f>
        <v>90867</v>
      </c>
      <c r="G30" s="49">
        <f>SUM(G32,G46,G64)</f>
        <v>0</v>
      </c>
    </row>
    <row r="31" spans="2:7" ht="12.75" customHeight="1">
      <c r="B31" s="34"/>
      <c r="C31" s="57"/>
      <c r="D31" s="48"/>
      <c r="E31" s="25"/>
      <c r="F31" s="25"/>
      <c r="G31" s="26"/>
    </row>
    <row r="32" spans="2:7" ht="16.5" customHeight="1">
      <c r="B32" s="59" t="s">
        <v>27</v>
      </c>
      <c r="C32" s="46"/>
      <c r="D32" s="61">
        <f>SUM(D34)</f>
        <v>89600</v>
      </c>
      <c r="E32" s="62">
        <f>SUM(E34)</f>
        <v>89600</v>
      </c>
      <c r="F32" s="62">
        <f>SUM(F34)</f>
        <v>62228</v>
      </c>
      <c r="G32" s="63">
        <f>SUM(G34)</f>
        <v>0</v>
      </c>
    </row>
    <row r="33" spans="2:7" ht="10.5" customHeight="1">
      <c r="B33" s="30"/>
      <c r="C33" s="43"/>
      <c r="D33" s="41"/>
      <c r="E33" s="23"/>
      <c r="F33" s="23"/>
      <c r="G33" s="24"/>
    </row>
    <row r="34" spans="2:7" ht="12.75" customHeight="1">
      <c r="B34" s="32" t="s">
        <v>3</v>
      </c>
      <c r="C34" s="43"/>
      <c r="D34" s="66">
        <f>SUM(D36)</f>
        <v>89600</v>
      </c>
      <c r="E34" s="67">
        <f>SUM(E36)</f>
        <v>89600</v>
      </c>
      <c r="F34" s="67">
        <f>SUM(F36)</f>
        <v>62228</v>
      </c>
      <c r="G34" s="68">
        <f>SUM(G36)</f>
        <v>0</v>
      </c>
    </row>
    <row r="35" spans="2:7" ht="12.75" customHeight="1">
      <c r="B35" s="32"/>
      <c r="C35" s="43"/>
      <c r="D35" s="41"/>
      <c r="E35" s="23"/>
      <c r="F35" s="23"/>
      <c r="G35" s="24"/>
    </row>
    <row r="36" spans="2:7" ht="12.75" customHeight="1">
      <c r="B36" s="21" t="s">
        <v>4</v>
      </c>
      <c r="C36" s="43"/>
      <c r="D36" s="66">
        <f>SUM(D37:D44)</f>
        <v>89600</v>
      </c>
      <c r="E36" s="66">
        <f>SUM(E37:E44)</f>
        <v>89600</v>
      </c>
      <c r="F36" s="66">
        <f>SUM(F37:F44)</f>
        <v>62228</v>
      </c>
      <c r="G36" s="66">
        <f>SUM(G37:G44)</f>
        <v>0</v>
      </c>
    </row>
    <row r="37" spans="2:7" ht="12.75" customHeight="1">
      <c r="B37" s="22" t="s">
        <v>12</v>
      </c>
      <c r="C37" s="43"/>
      <c r="D37" s="41">
        <f>SUM(E37+G37)</f>
        <v>59935</v>
      </c>
      <c r="E37" s="23">
        <v>59935</v>
      </c>
      <c r="F37" s="23">
        <v>43144</v>
      </c>
      <c r="G37" s="24"/>
    </row>
    <row r="38" spans="2:7" ht="12.75" customHeight="1">
      <c r="B38" s="22" t="s">
        <v>40</v>
      </c>
      <c r="C38" s="43"/>
      <c r="D38" s="41">
        <f t="shared" ref="D38:D44" si="0">SUM(E38+G38)</f>
        <v>9541</v>
      </c>
      <c r="E38" s="23">
        <v>9541</v>
      </c>
      <c r="F38" s="23">
        <v>6051</v>
      </c>
      <c r="G38" s="24"/>
    </row>
    <row r="39" spans="2:7" ht="12.75" customHeight="1">
      <c r="B39" s="22" t="s">
        <v>41</v>
      </c>
      <c r="C39" s="43"/>
      <c r="D39" s="41">
        <f t="shared" si="0"/>
        <v>5669</v>
      </c>
      <c r="E39" s="23">
        <v>5669</v>
      </c>
      <c r="F39" s="23">
        <v>3683</v>
      </c>
      <c r="G39" s="24"/>
    </row>
    <row r="40" spans="2:7" ht="12.75" customHeight="1">
      <c r="B40" s="22" t="s">
        <v>34</v>
      </c>
      <c r="C40" s="43"/>
      <c r="D40" s="41">
        <f t="shared" si="0"/>
        <v>3485</v>
      </c>
      <c r="E40" s="23">
        <v>3485</v>
      </c>
      <c r="F40" s="23">
        <v>2189</v>
      </c>
      <c r="G40" s="24"/>
    </row>
    <row r="41" spans="2:7" ht="12.75" customHeight="1">
      <c r="B41" s="22" t="s">
        <v>35</v>
      </c>
      <c r="C41" s="43"/>
      <c r="D41" s="41">
        <f t="shared" si="0"/>
        <v>3458</v>
      </c>
      <c r="E41" s="23">
        <v>3458</v>
      </c>
      <c r="F41" s="23">
        <v>2334</v>
      </c>
      <c r="G41" s="24"/>
    </row>
    <row r="42" spans="2:7" ht="12.75" customHeight="1">
      <c r="B42" s="22" t="s">
        <v>36</v>
      </c>
      <c r="C42" s="43"/>
      <c r="D42" s="41">
        <f t="shared" si="0"/>
        <v>3063</v>
      </c>
      <c r="E42" s="23">
        <v>3063</v>
      </c>
      <c r="F42" s="23">
        <v>2069</v>
      </c>
      <c r="G42" s="24"/>
    </row>
    <row r="43" spans="2:7" ht="12.75" customHeight="1">
      <c r="B43" s="22" t="s">
        <v>37</v>
      </c>
      <c r="C43" s="43"/>
      <c r="D43" s="41">
        <f t="shared" si="0"/>
        <v>2983</v>
      </c>
      <c r="E43" s="23">
        <v>2983</v>
      </c>
      <c r="F43" s="23">
        <v>1873</v>
      </c>
      <c r="G43" s="24"/>
    </row>
    <row r="44" spans="2:7" ht="12.75" customHeight="1">
      <c r="B44" s="22" t="s">
        <v>38</v>
      </c>
      <c r="C44" s="43"/>
      <c r="D44" s="41">
        <f t="shared" si="0"/>
        <v>1466</v>
      </c>
      <c r="E44" s="23">
        <v>1466</v>
      </c>
      <c r="F44" s="23">
        <v>885</v>
      </c>
      <c r="G44" s="24"/>
    </row>
    <row r="45" spans="2:7" ht="11.25" customHeight="1">
      <c r="B45" s="21"/>
      <c r="C45" s="43"/>
      <c r="D45" s="41"/>
      <c r="E45" s="23"/>
      <c r="F45" s="23"/>
      <c r="G45" s="24"/>
    </row>
    <row r="46" spans="2:7" ht="15" customHeight="1">
      <c r="B46" s="59" t="s">
        <v>25</v>
      </c>
      <c r="C46" s="64"/>
      <c r="D46" s="61">
        <f>SUM(D48)</f>
        <v>46602</v>
      </c>
      <c r="E46" s="61">
        <f>SUM(E48)</f>
        <v>46602</v>
      </c>
      <c r="F46" s="61">
        <f>SUM(F48)</f>
        <v>28639</v>
      </c>
      <c r="G46" s="61">
        <f>SUM(G48)</f>
        <v>0</v>
      </c>
    </row>
    <row r="47" spans="2:7" ht="13.5" customHeight="1">
      <c r="B47" s="28"/>
      <c r="C47" s="46"/>
      <c r="D47" s="41"/>
      <c r="E47" s="23"/>
      <c r="F47" s="23"/>
      <c r="G47" s="24"/>
    </row>
    <row r="48" spans="2:7" ht="14.25" customHeight="1">
      <c r="B48" s="29" t="s">
        <v>6</v>
      </c>
      <c r="C48" s="58"/>
      <c r="D48" s="66">
        <f>SUM(D50:D63)</f>
        <v>46602</v>
      </c>
      <c r="E48" s="66">
        <f>SUM(E50:E63)</f>
        <v>46602</v>
      </c>
      <c r="F48" s="66">
        <f>SUM(F50:F63)</f>
        <v>28639</v>
      </c>
      <c r="G48" s="66">
        <f>SUM(G50:G63)</f>
        <v>0</v>
      </c>
    </row>
    <row r="49" spans="2:7" ht="12" customHeight="1">
      <c r="B49" s="29"/>
      <c r="C49" s="58"/>
      <c r="D49" s="41"/>
      <c r="E49" s="41"/>
      <c r="F49" s="41"/>
      <c r="G49" s="69"/>
    </row>
    <row r="50" spans="2:7" ht="15" customHeight="1">
      <c r="B50" s="21" t="s">
        <v>45</v>
      </c>
      <c r="C50" s="44">
        <v>151</v>
      </c>
      <c r="D50" s="41">
        <f>SUM(G50+E50)</f>
        <v>11456</v>
      </c>
      <c r="E50" s="23">
        <v>11456</v>
      </c>
      <c r="F50" s="23">
        <v>7197</v>
      </c>
      <c r="G50" s="24"/>
    </row>
    <row r="51" spans="2:7" ht="15" customHeight="1">
      <c r="B51" s="21"/>
      <c r="C51" s="44"/>
      <c r="D51" s="41"/>
      <c r="E51" s="23"/>
      <c r="F51" s="23"/>
      <c r="G51" s="24"/>
    </row>
    <row r="52" spans="2:7" ht="12.75" customHeight="1">
      <c r="B52" s="21" t="s">
        <v>46</v>
      </c>
      <c r="C52" s="43"/>
      <c r="D52" s="41">
        <f>SUM(G52+E52)</f>
        <v>8533</v>
      </c>
      <c r="E52" s="23">
        <v>8533</v>
      </c>
      <c r="F52" s="23">
        <v>5972</v>
      </c>
      <c r="G52" s="24"/>
    </row>
    <row r="53" spans="2:7" ht="12.75" customHeight="1">
      <c r="B53" s="29"/>
      <c r="C53" s="43"/>
      <c r="D53" s="41"/>
      <c r="E53" s="23"/>
      <c r="F53" s="23"/>
      <c r="G53" s="24"/>
    </row>
    <row r="54" spans="2:7" ht="12.75" customHeight="1">
      <c r="B54" s="21" t="s">
        <v>14</v>
      </c>
      <c r="C54" s="43"/>
      <c r="D54" s="41">
        <f>SUM(G54+E54)</f>
        <v>4763</v>
      </c>
      <c r="E54" s="23">
        <v>4763</v>
      </c>
      <c r="F54" s="23">
        <v>1754</v>
      </c>
      <c r="G54" s="24"/>
    </row>
    <row r="55" spans="2:7" ht="12" customHeight="1">
      <c r="B55" s="29"/>
      <c r="C55" s="43"/>
      <c r="D55" s="41"/>
      <c r="E55" s="23"/>
      <c r="F55" s="23"/>
      <c r="G55" s="24"/>
    </row>
    <row r="56" spans="2:7" ht="12.75" customHeight="1">
      <c r="B56" s="29" t="s">
        <v>15</v>
      </c>
      <c r="C56" s="43"/>
      <c r="D56" s="41">
        <f>SUM(G56+E56)</f>
        <v>3503</v>
      </c>
      <c r="E56" s="23">
        <v>3503</v>
      </c>
      <c r="F56" s="23">
        <v>1656</v>
      </c>
      <c r="G56" s="24"/>
    </row>
    <row r="57" spans="2:7" ht="11.25" customHeight="1">
      <c r="B57" s="21"/>
      <c r="C57" s="43"/>
      <c r="D57" s="41"/>
      <c r="E57" s="23"/>
      <c r="F57" s="23"/>
      <c r="G57" s="24"/>
    </row>
    <row r="58" spans="2:7" ht="12" customHeight="1">
      <c r="B58" s="29" t="s">
        <v>9</v>
      </c>
      <c r="C58" s="7"/>
      <c r="D58" s="41">
        <f>SUM(G58+E58)</f>
        <v>10309</v>
      </c>
      <c r="E58" s="23">
        <v>10309</v>
      </c>
      <c r="F58" s="23">
        <v>6530</v>
      </c>
      <c r="G58" s="24"/>
    </row>
    <row r="59" spans="2:7" ht="12" customHeight="1">
      <c r="B59" s="29"/>
      <c r="C59" s="7"/>
      <c r="D59" s="41">
        <f>SUM(G59+E59)</f>
        <v>0</v>
      </c>
      <c r="E59" s="23"/>
      <c r="F59" s="23"/>
      <c r="G59" s="24"/>
    </row>
    <row r="60" spans="2:7" ht="12" customHeight="1">
      <c r="B60" s="29" t="s">
        <v>44</v>
      </c>
      <c r="C60" s="7"/>
      <c r="D60" s="41">
        <f>SUM(G60+E60)</f>
        <v>2436</v>
      </c>
      <c r="E60" s="23">
        <v>2436</v>
      </c>
      <c r="F60" s="23">
        <v>1268</v>
      </c>
      <c r="G60" s="24"/>
    </row>
    <row r="61" spans="2:7" ht="12" customHeight="1">
      <c r="B61" s="30"/>
      <c r="C61" s="7"/>
      <c r="D61" s="41">
        <f>SUM(G61+E61)</f>
        <v>0</v>
      </c>
      <c r="E61" s="23"/>
      <c r="F61" s="23"/>
      <c r="G61" s="24"/>
    </row>
    <row r="62" spans="2:7" ht="13.5" customHeight="1">
      <c r="B62" s="21" t="s">
        <v>39</v>
      </c>
      <c r="C62" s="7"/>
      <c r="D62" s="41">
        <f>SUM(G62+E62)</f>
        <v>5602</v>
      </c>
      <c r="E62" s="23">
        <v>5602</v>
      </c>
      <c r="F62" s="23">
        <v>4262</v>
      </c>
      <c r="G62" s="24"/>
    </row>
    <row r="63" spans="2:7" ht="11.25" customHeight="1">
      <c r="B63" s="35"/>
      <c r="C63" s="7"/>
      <c r="D63" s="41"/>
      <c r="E63" s="23"/>
      <c r="F63" s="23"/>
      <c r="G63" s="24"/>
    </row>
    <row r="64" spans="2:7" ht="29.25" customHeight="1">
      <c r="B64" s="60" t="s">
        <v>33</v>
      </c>
      <c r="C64" s="65"/>
      <c r="D64" s="61">
        <f>SUM(D66)</f>
        <v>11523</v>
      </c>
      <c r="E64" s="62">
        <f>SUM(E66)</f>
        <v>11523</v>
      </c>
      <c r="F64" s="62">
        <f>SUM(F66)</f>
        <v>0</v>
      </c>
      <c r="G64" s="63">
        <f>SUM(G66)</f>
        <v>0</v>
      </c>
    </row>
    <row r="65" spans="2:7" ht="12" customHeight="1">
      <c r="B65" s="32"/>
      <c r="C65" s="42"/>
      <c r="D65" s="41">
        <f>SUM(G65+E65)</f>
        <v>0</v>
      </c>
      <c r="E65" s="23"/>
      <c r="F65" s="23"/>
      <c r="G65" s="24"/>
    </row>
    <row r="66" spans="2:7" ht="14.25" customHeight="1">
      <c r="B66" s="32" t="s">
        <v>3</v>
      </c>
      <c r="C66" s="42"/>
      <c r="D66" s="41">
        <f t="shared" ref="D66:G67" si="1">SUM(D67)</f>
        <v>11523</v>
      </c>
      <c r="E66" s="23">
        <f t="shared" si="1"/>
        <v>11523</v>
      </c>
      <c r="F66" s="23">
        <f t="shared" si="1"/>
        <v>0</v>
      </c>
      <c r="G66" s="24">
        <f t="shared" si="1"/>
        <v>0</v>
      </c>
    </row>
    <row r="67" spans="2:7" ht="14.25" customHeight="1">
      <c r="B67" s="21" t="s">
        <v>42</v>
      </c>
      <c r="C67" s="42"/>
      <c r="D67" s="41">
        <f t="shared" si="1"/>
        <v>11523</v>
      </c>
      <c r="E67" s="23">
        <f t="shared" si="1"/>
        <v>11523</v>
      </c>
      <c r="F67" s="23">
        <f t="shared" si="1"/>
        <v>0</v>
      </c>
      <c r="G67" s="24">
        <f t="shared" si="1"/>
        <v>0</v>
      </c>
    </row>
    <row r="68" spans="2:7" ht="14.25" customHeight="1">
      <c r="B68" s="30" t="s">
        <v>43</v>
      </c>
      <c r="C68" s="7"/>
      <c r="D68" s="41">
        <f>SUM(G68+E68)</f>
        <v>11523</v>
      </c>
      <c r="E68" s="23">
        <v>11523</v>
      </c>
      <c r="F68" s="23"/>
      <c r="G68" s="24"/>
    </row>
    <row r="69" spans="2:7" ht="12.75" customHeight="1" thickBot="1">
      <c r="B69" s="30"/>
      <c r="C69" s="47"/>
      <c r="D69" s="41">
        <f>SUM(G69+E69)</f>
        <v>0</v>
      </c>
      <c r="E69" s="23"/>
      <c r="F69" s="23"/>
      <c r="G69" s="24"/>
    </row>
    <row r="70" spans="2:7" ht="16.5" thickBot="1">
      <c r="B70" s="36" t="s">
        <v>13</v>
      </c>
      <c r="C70" s="45"/>
      <c r="D70" s="40">
        <f>SUM(D30,D15)</f>
        <v>166788</v>
      </c>
      <c r="E70" s="40">
        <f>SUM(E30,E15)</f>
        <v>151288</v>
      </c>
      <c r="F70" s="40">
        <f>SUM(F30,F15)</f>
        <v>90867</v>
      </c>
      <c r="G70" s="40">
        <f>SUM(G30,G15)</f>
        <v>15500</v>
      </c>
    </row>
  </sheetData>
  <mergeCells count="1">
    <mergeCell ref="C11:C13"/>
  </mergeCells>
  <phoneticPr fontId="1" type="noConversion"/>
  <pageMargins left="0.75" right="0.75" top="0.98425196850393704" bottom="0.98425196850393704" header="0.51181102362204722" footer="0.51181102362204722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2018-01-20T11:48:29Z</cp:lastPrinted>
  <dcterms:created xsi:type="dcterms:W3CDTF">2006-05-19T12:04:31Z</dcterms:created>
  <dcterms:modified xsi:type="dcterms:W3CDTF">2018-02-13T10:32:31Z</dcterms:modified>
</cp:coreProperties>
</file>