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3 metai\TARYBOS SPRENDIMAI\05 mėn\Biudžeto keitimas (2)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79" i="1" l="1"/>
  <c r="E46" i="1"/>
  <c r="F38" i="1"/>
  <c r="E38" i="1"/>
  <c r="F39" i="1"/>
  <c r="E39" i="1"/>
  <c r="F40" i="1"/>
  <c r="E40" i="1"/>
  <c r="F67" i="1" l="1"/>
  <c r="E67" i="1"/>
  <c r="E62" i="1" l="1"/>
  <c r="F75" i="1"/>
  <c r="F73" i="1" s="1"/>
  <c r="E75" i="1"/>
  <c r="E73" i="1" s="1"/>
  <c r="E45" i="1"/>
  <c r="E43" i="1" s="1"/>
  <c r="E79" i="1" s="1"/>
  <c r="F46" i="1"/>
  <c r="F45" i="1" s="1"/>
  <c r="E35" i="1"/>
  <c r="E33" i="1" s="1"/>
  <c r="F35" i="1"/>
  <c r="F33" i="1" s="1"/>
  <c r="E19" i="1"/>
  <c r="E18" i="1" s="1"/>
  <c r="F19" i="1"/>
  <c r="F18" i="1" s="1"/>
  <c r="E59" i="1"/>
  <c r="F59" i="1"/>
  <c r="F43" i="1"/>
  <c r="E55" i="1"/>
  <c r="F55" i="1"/>
  <c r="F62" i="1"/>
  <c r="F54" i="1" l="1"/>
  <c r="F53" i="1" s="1"/>
  <c r="F51" i="1" s="1"/>
  <c r="E54" i="1"/>
  <c r="E53" i="1" s="1"/>
  <c r="E51" i="1" s="1"/>
  <c r="E16" i="1"/>
  <c r="F16" i="1"/>
</calcChain>
</file>

<file path=xl/sharedStrings.xml><?xml version="1.0" encoding="utf-8"?>
<sst xmlns="http://schemas.openxmlformats.org/spreadsheetml/2006/main" count="98" uniqueCount="78">
  <si>
    <t>Civilinės saugos organizavimas</t>
  </si>
  <si>
    <t>Pirminė teisinė pagalba</t>
  </si>
  <si>
    <t>Paprastosios išlaidos</t>
  </si>
  <si>
    <t>užmokestis</t>
  </si>
  <si>
    <t xml:space="preserve">Iš jų darbo </t>
  </si>
  <si>
    <t>Mobilizacijos administravimas</t>
  </si>
  <si>
    <t>Civilinės būklės aktų registravimas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</si>
  <si>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</si>
  <si>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</si>
  <si>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</si>
  <si>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</si>
  <si>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</si>
  <si>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</si>
  <si>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</si>
  <si>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</si>
  <si>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</si>
  <si>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</si>
  <si>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</si>
  <si>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paramos  mokiniams išlaidos už įsigytus mokinio reikmenis</t>
  </si>
  <si>
    <t xml:space="preserve">Finansa- </t>
  </si>
  <si>
    <t xml:space="preserve">vimo </t>
  </si>
  <si>
    <t>šaltinis</t>
  </si>
  <si>
    <t>Socialinių išmokų skaičiavimas ir mokėjimas:</t>
  </si>
  <si>
    <t>Būsto nuomos ar išperkamosios būsto nuomos mokesčių dalies kompensacijoms</t>
  </si>
  <si>
    <t>Gyvenamos vietos deklaravimo duomenų ir gyvenamosios vietos neturinčių asmenų apskaitos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</si>
  <si>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</si>
  <si>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</si>
  <si>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</si>
  <si>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</si>
  <si>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</si>
  <si>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Jaunimo teisių apsaugai</t>
  </si>
  <si>
    <t>01.2.2.01.02.</t>
  </si>
  <si>
    <t>01.2.2.01.04.</t>
  </si>
  <si>
    <t>05.1.3.05.01.</t>
  </si>
  <si>
    <t>05.1.3.02.01.</t>
  </si>
  <si>
    <t>07.2.1.01.02.</t>
  </si>
  <si>
    <t>07.2.1.01.01.</t>
  </si>
  <si>
    <t>07.2.1.01.03.</t>
  </si>
  <si>
    <t>07.2.1.02.01.</t>
  </si>
  <si>
    <t xml:space="preserve"> 4 priedas </t>
  </si>
  <si>
    <t>05.PAGĖGIŲ SAVIVALDYBĖS GYVENAMOSIOS APLINKOS GERINIMO PROGRAMA</t>
  </si>
  <si>
    <t>Užimtumo didinimo programoms įgyvendinti</t>
  </si>
  <si>
    <t>07.2.1.02.03.</t>
  </si>
  <si>
    <t>07.2.1.03.01.</t>
  </si>
  <si>
    <t>01.2.2.01.03.</t>
  </si>
  <si>
    <t>Piniginės socialinės paramos išmokų administravimas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</si>
  <si>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</si>
  <si>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</si>
  <si>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</si>
  <si>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</si>
  <si>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</si>
  <si>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</si>
  <si>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</si>
  <si>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</si>
  <si>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03. Viešoji tvarka ir visuomenės apsauga</t>
  </si>
  <si>
    <t>PAGĖGIŲ PRIEŠGAISRINĖ TARNYBA</t>
  </si>
  <si>
    <t>Pagėgių priešgaisrinė tarnyba</t>
  </si>
  <si>
    <t>PAGĖGIŲ ŠEIMOS GEROVĖS CENTRAS</t>
  </si>
  <si>
    <t>IŠ VISO</t>
  </si>
  <si>
    <t>PAGĖGIŲ SAVIVALDYBĖS BIUDŽETO 2023 METŲ ASIGNAVIMAI</t>
  </si>
  <si>
    <t>2023 m.vasario 2 d.</t>
  </si>
  <si>
    <t>Plėtoti sveiką gyvenseną bei stiprinti gyvensenos įgūdžius ugdymo įstaigose ir bendruomenėse. Vykdyti visuomenės sveikatos stebėseną savivaldybėje</t>
  </si>
  <si>
    <t>Plėtoti psichikos sveikatos stiprinimo psichosocialinės pagalbos ir savižudybių prevencijos intervencijas</t>
  </si>
  <si>
    <t>Socialinės globos teikimui  asmenims su sunkia negalia užtikrinti ir darbo užmokesčio soc.darbuotojams,teikiantiems soc.priežiūrą</t>
  </si>
  <si>
    <t>Socialinės paslaugos socialinei globai asmenims su sunkia negalia administravimas</t>
  </si>
  <si>
    <t>Socialinės paslaugos socialinei globai asmenims su sunkia negalia</t>
  </si>
  <si>
    <t>Socialinės  paramos  mokiniams administravimas</t>
  </si>
  <si>
    <t>Socialinės paramos  mokiniams išlaidoms už įsigytus  maisto produktus</t>
  </si>
  <si>
    <t>07.SOCIALINĖS PARAMOS IR SVEIKATOS  PRIEŽIŪROS ĮGYVENDINIMO PROGRAMA</t>
  </si>
  <si>
    <t>sprendimo Nr. T- 4</t>
  </si>
  <si>
    <t>(Pagėgių savivaldybės tarybos 2023m.</t>
  </si>
  <si>
    <t>04.STRATEGINIO, TERITORIJŲ PLANAVIMO, INVESTICIJŲ IR PROJEKTŲ VALDYMO PROGRAMA</t>
  </si>
  <si>
    <t>Savivaldybės erdvinių duomenų rinkinio tvarkymas</t>
  </si>
  <si>
    <t>04.1.2.04.01.</t>
  </si>
  <si>
    <t>Valstybinės žemės ir kito valstybės turto valdymas, naudojimas ir disponavimas juo patikėjimo teise</t>
  </si>
  <si>
    <t>05.1.3.07.01.</t>
  </si>
  <si>
    <t>gegužės 18  d.sprendimo Nr.T-      redakcija)</t>
  </si>
  <si>
    <t xml:space="preserve">VALSTYBINĖMS FUNKCIJOMS FINANSUOTI (2)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</si>
</sst>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0" fontId="6" fillId="0" borderId="9" xfId="0" applyFont="1" applyBorder="1"/>
    <xf numFmtId="0" fontId="6" fillId="0" borderId="14" xfId="0" applyFont="1" applyBorder="1"/>
    <xf numFmtId="0" fontId="6" fillId="0" borderId="15" xfId="0" applyFont="1" applyBorder="1"/>
    <xf numFmtId="0" fontId="6" fillId="2" borderId="12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6" fillId="0" borderId="16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2" xfId="0" applyFont="1" applyBorder="1"/>
    <xf numFmtId="0" fontId="7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17" xfId="0" applyFont="1" applyBorder="1"/>
    <xf numFmtId="0" fontId="7" fillId="0" borderId="7" xfId="0" applyFont="1" applyBorder="1"/>
    <xf numFmtId="0" fontId="7" fillId="0" borderId="17" xfId="0" applyFont="1" applyBorder="1"/>
    <xf numFmtId="0" fontId="7" fillId="0" borderId="22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22" xfId="0" applyFont="1" applyBorder="1"/>
    <xf numFmtId="0" fontId="7" fillId="0" borderId="23" xfId="0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18" xfId="0" applyFont="1" applyBorder="1"/>
    <xf numFmtId="0" fontId="7" fillId="0" borderId="25" xfId="0" applyFont="1" applyBorder="1"/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6" fillId="0" borderId="13" xfId="0" applyFont="1" applyBorder="1"/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"/>
  <sheetViews>
    <sheetView tabSelected="1" workbookViewId="0">
      <selection activeCell="E49" sqref="E49"/>
    </sheetView>
  </sheetViews>
  <sheetFormatPr defaultRowHeight="12.75" x14ac:dyDescent="0.2"/>
  <cols>
    <col min="1" max="1" width="7.28515625" style="1" customWidth="1"/>
    <col min="2" max="2" width="46.42578125" style="1" customWidth="1"/>
    <col min="3" max="3" width="12.5703125" style="1" customWidth="1"/>
    <col min="4" max="4" width="8.28515625" style="1" customWidth="1"/>
    <col min="5" max="5" width="13.7109375" style="1" customWidth="1"/>
    <col min="6" max="6" width="13.85546875" style="1" customWidth="1"/>
    <col min="7" max="16384" width="9.140625" style="1"/>
  </cols>
  <sheetData>
    <row r="1" spans="2:8" x14ac:dyDescent="0.2">
      <c r="E1" s="1" t="s">
        <v>8</v>
      </c>
    </row>
    <row r="2" spans="2:8" x14ac:dyDescent="0.2">
      <c r="E2" s="1" t="s">
        <v>60</v>
      </c>
    </row>
    <row r="3" spans="2:8" x14ac:dyDescent="0.2">
      <c r="E3" s="1" t="s">
        <v>69</v>
      </c>
    </row>
    <row r="4" spans="2:8" x14ac:dyDescent="0.2">
      <c r="E4" s="1" t="s">
        <v>39</v>
      </c>
    </row>
    <row r="5" spans="2:8" x14ac:dyDescent="0.2">
      <c r="E5" s="1" t="s">
        <v>70</v>
      </c>
    </row>
    <row r="6" spans="2:8" ht="15.75" customHeight="1" x14ac:dyDescent="0.2">
      <c r="E6" s="1" t="s">
        <v>76</v>
      </c>
    </row>
    <row r="7" spans="2:8" ht="18.75" x14ac:dyDescent="0.3">
      <c r="B7" s="2" t="s">
        <v>59</v>
      </c>
      <c r="C7" s="2"/>
      <c r="D7" s="2"/>
      <c r="E7" s="2"/>
      <c r="F7" s="3"/>
      <c r="G7" s="3"/>
      <c r="H7" s="3"/>
    </row>
    <row r="8" spans="2:8" ht="17.25" customHeight="1" x14ac:dyDescent="0.3">
      <c r="B8" s="2" t="s">
        <v>77</v>
      </c>
      <c r="C8" s="2"/>
      <c r="D8" s="2"/>
      <c r="E8" s="4"/>
    </row>
    <row r="9" spans="2:8" ht="17.25" customHeight="1" x14ac:dyDescent="0.3">
      <c r="B9" s="2"/>
      <c r="E9" s="4"/>
    </row>
    <row r="10" spans="2:8" ht="13.5" thickBot="1" x14ac:dyDescent="0.25">
      <c r="F10" s="1" t="s">
        <v>25</v>
      </c>
    </row>
    <row r="11" spans="2:8" ht="16.5" thickBot="1" x14ac:dyDescent="0.3">
      <c r="B11" s="8"/>
      <c r="C11" s="9"/>
      <c r="D11" s="8"/>
      <c r="E11" s="26" t="s">
        <v>2</v>
      </c>
      <c r="F11" s="27"/>
    </row>
    <row r="12" spans="2:8" ht="15.75" x14ac:dyDescent="0.25">
      <c r="B12" s="7" t="s">
        <v>14</v>
      </c>
      <c r="C12" s="56" t="s">
        <v>28</v>
      </c>
      <c r="D12" s="28" t="s">
        <v>19</v>
      </c>
      <c r="E12" s="8"/>
      <c r="F12" s="8" t="s">
        <v>4</v>
      </c>
    </row>
    <row r="13" spans="2:8" ht="15.75" x14ac:dyDescent="0.25">
      <c r="B13" s="28"/>
      <c r="C13" s="56"/>
      <c r="D13" s="28" t="s">
        <v>20</v>
      </c>
      <c r="E13" s="28" t="s">
        <v>15</v>
      </c>
      <c r="F13" s="28" t="s">
        <v>3</v>
      </c>
    </row>
    <row r="14" spans="2:8" ht="16.5" thickBot="1" x14ac:dyDescent="0.3">
      <c r="B14" s="29"/>
      <c r="C14" s="57"/>
      <c r="D14" s="29" t="s">
        <v>21</v>
      </c>
      <c r="E14" s="29"/>
      <c r="F14" s="29"/>
    </row>
    <row r="15" spans="2:8" ht="16.5" thickBot="1" x14ac:dyDescent="0.3">
      <c r="B15" s="30">
        <v>1</v>
      </c>
      <c r="C15" s="31">
        <v>2</v>
      </c>
      <c r="D15" s="31">
        <v>3</v>
      </c>
      <c r="E15" s="32">
        <v>5</v>
      </c>
      <c r="F15" s="30">
        <v>6</v>
      </c>
    </row>
    <row r="16" spans="2:8" ht="16.5" thickBot="1" x14ac:dyDescent="0.3">
      <c r="B16" s="8" t="s">
        <v>46</v>
      </c>
      <c r="C16" s="8"/>
      <c r="D16" s="9"/>
      <c r="E16" s="8">
        <f>SUM(E18+E33)</f>
        <v>630920</v>
      </c>
      <c r="F16" s="8">
        <f>SUM(F18+F33)</f>
        <v>586576</v>
      </c>
    </row>
    <row r="17" spans="2:8" ht="12.75" customHeight="1" x14ac:dyDescent="0.25">
      <c r="B17" s="20"/>
      <c r="C17" s="10"/>
      <c r="D17" s="10"/>
      <c r="E17" s="10"/>
      <c r="F17" s="17"/>
    </row>
    <row r="18" spans="2:8" ht="15.75" x14ac:dyDescent="0.25">
      <c r="B18" s="33" t="s">
        <v>47</v>
      </c>
      <c r="C18" s="34" t="s">
        <v>29</v>
      </c>
      <c r="D18" s="34"/>
      <c r="E18" s="35">
        <f>SUM(E19)</f>
        <v>321920</v>
      </c>
      <c r="F18" s="36">
        <f>SUM(F19)</f>
        <v>281992</v>
      </c>
    </row>
    <row r="19" spans="2:8" ht="15.75" x14ac:dyDescent="0.25">
      <c r="B19" s="33" t="s">
        <v>48</v>
      </c>
      <c r="C19" s="34"/>
      <c r="D19" s="34"/>
      <c r="E19" s="37">
        <f>SUM(E20:E31)</f>
        <v>321920</v>
      </c>
      <c r="F19" s="38">
        <f>SUM(F20:F31)</f>
        <v>281992</v>
      </c>
    </row>
    <row r="20" spans="2:8" ht="13.5" customHeight="1" x14ac:dyDescent="0.25">
      <c r="B20" s="39" t="s">
        <v>10</v>
      </c>
      <c r="C20" s="34" t="s">
        <v>29</v>
      </c>
      <c r="D20" s="40"/>
      <c r="E20" s="37">
        <v>8000</v>
      </c>
      <c r="F20" s="38">
        <v>7886</v>
      </c>
    </row>
    <row r="21" spans="2:8" ht="15.75" x14ac:dyDescent="0.25">
      <c r="B21" s="39" t="s">
        <v>12</v>
      </c>
      <c r="C21" s="34" t="s">
        <v>29</v>
      </c>
      <c r="D21" s="40"/>
      <c r="E21" s="37">
        <v>2700</v>
      </c>
      <c r="F21" s="38">
        <v>2000</v>
      </c>
    </row>
    <row r="22" spans="2:8" ht="15.75" x14ac:dyDescent="0.25">
      <c r="B22" s="39" t="s">
        <v>6</v>
      </c>
      <c r="C22" s="34" t="s">
        <v>29</v>
      </c>
      <c r="D22" s="40"/>
      <c r="E22" s="37">
        <v>17600</v>
      </c>
      <c r="F22" s="38">
        <v>17348</v>
      </c>
    </row>
    <row r="23" spans="2:8" ht="29.25" customHeight="1" x14ac:dyDescent="0.25">
      <c r="B23" s="39" t="s">
        <v>9</v>
      </c>
      <c r="C23" s="34" t="s">
        <v>29</v>
      </c>
      <c r="D23" s="40"/>
      <c r="E23" s="37">
        <v>100</v>
      </c>
      <c r="F23" s="38"/>
    </row>
    <row r="24" spans="2:8" ht="30.75" customHeight="1" x14ac:dyDescent="0.25">
      <c r="B24" s="39" t="s">
        <v>24</v>
      </c>
      <c r="C24" s="34" t="s">
        <v>29</v>
      </c>
      <c r="D24" s="34"/>
      <c r="E24" s="37">
        <v>800</v>
      </c>
      <c r="F24" s="38">
        <v>789</v>
      </c>
    </row>
    <row r="25" spans="2:8" ht="31.5" customHeight="1" x14ac:dyDescent="0.25">
      <c r="B25" s="39" t="s">
        <v>13</v>
      </c>
      <c r="C25" s="34" t="s">
        <v>29</v>
      </c>
      <c r="D25" s="40"/>
      <c r="E25" s="37">
        <v>200</v>
      </c>
      <c r="F25" s="38">
        <v>197</v>
      </c>
    </row>
    <row r="26" spans="2:8" ht="15.75" x14ac:dyDescent="0.25">
      <c r="B26" s="41" t="s">
        <v>30</v>
      </c>
      <c r="C26" s="34" t="s">
        <v>29</v>
      </c>
      <c r="D26" s="34">
        <v>142</v>
      </c>
      <c r="E26" s="37">
        <v>20500</v>
      </c>
      <c r="F26" s="38">
        <v>20207</v>
      </c>
    </row>
    <row r="27" spans="2:8" ht="15.75" x14ac:dyDescent="0.25">
      <c r="B27" s="41" t="s">
        <v>49</v>
      </c>
      <c r="C27" s="34" t="s">
        <v>50</v>
      </c>
      <c r="D27" s="34"/>
      <c r="E27" s="37">
        <v>26720</v>
      </c>
      <c r="F27" s="38">
        <v>26338</v>
      </c>
    </row>
    <row r="28" spans="2:8" ht="15.75" x14ac:dyDescent="0.25">
      <c r="B28" s="41" t="s">
        <v>1</v>
      </c>
      <c r="C28" s="34" t="s">
        <v>29</v>
      </c>
      <c r="D28" s="34"/>
      <c r="E28" s="37">
        <v>1300</v>
      </c>
      <c r="F28" s="38">
        <v>1281</v>
      </c>
    </row>
    <row r="29" spans="2:8" ht="15.75" x14ac:dyDescent="0.25">
      <c r="B29" s="41" t="s">
        <v>5</v>
      </c>
      <c r="C29" s="34" t="s">
        <v>31</v>
      </c>
      <c r="D29" s="34"/>
      <c r="E29" s="37">
        <v>11600</v>
      </c>
      <c r="F29" s="38">
        <v>10300</v>
      </c>
    </row>
    <row r="30" spans="2:8" ht="15.75" x14ac:dyDescent="0.25">
      <c r="B30" s="41" t="s">
        <v>0</v>
      </c>
      <c r="C30" s="34" t="s">
        <v>31</v>
      </c>
      <c r="D30" s="34"/>
      <c r="E30" s="37">
        <v>28500</v>
      </c>
      <c r="F30" s="38">
        <v>15146</v>
      </c>
    </row>
    <row r="31" spans="2:8" ht="15.75" x14ac:dyDescent="0.25">
      <c r="B31" s="41" t="s">
        <v>11</v>
      </c>
      <c r="C31" s="34" t="s">
        <v>32</v>
      </c>
      <c r="D31" s="34"/>
      <c r="E31" s="37">
        <v>203900</v>
      </c>
      <c r="F31" s="38">
        <v>180500</v>
      </c>
    </row>
    <row r="32" spans="2:8" ht="15.75" x14ac:dyDescent="0.25">
      <c r="B32" s="41"/>
      <c r="C32" s="34"/>
      <c r="D32" s="34"/>
      <c r="E32" s="37"/>
      <c r="F32" s="38"/>
      <c r="H32" s="6"/>
    </row>
    <row r="33" spans="2:8" ht="15.75" x14ac:dyDescent="0.25">
      <c r="B33" s="33" t="s">
        <v>55</v>
      </c>
      <c r="C33" s="34"/>
      <c r="D33" s="34"/>
      <c r="E33" s="35">
        <f>SUM(E35)</f>
        <v>309000</v>
      </c>
      <c r="F33" s="36">
        <f>SUM(F35)</f>
        <v>304584</v>
      </c>
      <c r="H33" s="6"/>
    </row>
    <row r="34" spans="2:8" ht="15.75" x14ac:dyDescent="0.25">
      <c r="B34" s="41"/>
      <c r="C34" s="34"/>
      <c r="D34" s="34"/>
      <c r="E34" s="35"/>
      <c r="F34" s="36"/>
      <c r="H34" s="6"/>
    </row>
    <row r="35" spans="2:8" ht="15.75" x14ac:dyDescent="0.25">
      <c r="B35" s="33" t="s">
        <v>54</v>
      </c>
      <c r="C35" s="37"/>
      <c r="D35" s="34"/>
      <c r="E35" s="37">
        <f>SUM(E36)</f>
        <v>309000</v>
      </c>
      <c r="F35" s="38">
        <f>SUM(F36)</f>
        <v>304584</v>
      </c>
    </row>
    <row r="36" spans="2:8" ht="15.75" x14ac:dyDescent="0.25">
      <c r="B36" s="42" t="s">
        <v>56</v>
      </c>
      <c r="C36" s="34" t="s">
        <v>44</v>
      </c>
      <c r="D36" s="34">
        <v>142</v>
      </c>
      <c r="E36" s="37">
        <v>309000</v>
      </c>
      <c r="F36" s="38">
        <v>304584</v>
      </c>
    </row>
    <row r="37" spans="2:8" ht="15.75" x14ac:dyDescent="0.25">
      <c r="B37" s="42"/>
      <c r="C37" s="43"/>
      <c r="D37" s="43"/>
      <c r="E37" s="44"/>
      <c r="F37" s="45"/>
    </row>
    <row r="38" spans="2:8" ht="47.25" x14ac:dyDescent="0.25">
      <c r="B38" s="52" t="s">
        <v>71</v>
      </c>
      <c r="C38" s="43"/>
      <c r="D38" s="43"/>
      <c r="E38" s="55">
        <f t="shared" ref="E38:F40" si="0">SUM(E39)</f>
        <v>1924</v>
      </c>
      <c r="F38" s="55">
        <f t="shared" si="0"/>
        <v>1897</v>
      </c>
    </row>
    <row r="39" spans="2:8" ht="15.75" x14ac:dyDescent="0.25">
      <c r="B39" s="33" t="s">
        <v>47</v>
      </c>
      <c r="C39" s="43"/>
      <c r="D39" s="43"/>
      <c r="E39" s="44">
        <f t="shared" si="0"/>
        <v>1924</v>
      </c>
      <c r="F39" s="44">
        <f t="shared" si="0"/>
        <v>1897</v>
      </c>
    </row>
    <row r="40" spans="2:8" ht="15.75" x14ac:dyDescent="0.25">
      <c r="B40" s="33" t="s">
        <v>51</v>
      </c>
      <c r="C40" s="43"/>
      <c r="D40" s="43"/>
      <c r="E40" s="44">
        <f t="shared" si="0"/>
        <v>1924</v>
      </c>
      <c r="F40" s="44">
        <f t="shared" si="0"/>
        <v>1897</v>
      </c>
    </row>
    <row r="41" spans="2:8" ht="15.75" x14ac:dyDescent="0.25">
      <c r="B41" s="53" t="s">
        <v>72</v>
      </c>
      <c r="C41" s="43" t="s">
        <v>73</v>
      </c>
      <c r="D41" s="43">
        <v>142</v>
      </c>
      <c r="E41" s="44">
        <v>1924</v>
      </c>
      <c r="F41" s="45">
        <v>1897</v>
      </c>
    </row>
    <row r="42" spans="2:8" ht="16.5" thickBot="1" x14ac:dyDescent="0.3">
      <c r="B42" s="46"/>
      <c r="C42" s="43"/>
      <c r="D42" s="43"/>
      <c r="E42" s="44"/>
      <c r="F42" s="45"/>
    </row>
    <row r="43" spans="2:8" ht="49.5" customHeight="1" thickBot="1" x14ac:dyDescent="0.3">
      <c r="B43" s="21" t="s">
        <v>40</v>
      </c>
      <c r="C43" s="25"/>
      <c r="D43" s="47"/>
      <c r="E43" s="12">
        <f>SUM(E45)</f>
        <v>166044</v>
      </c>
      <c r="F43" s="18">
        <f>SUM(F47:F48)</f>
        <v>0</v>
      </c>
    </row>
    <row r="44" spans="2:8" ht="13.5" customHeight="1" x14ac:dyDescent="0.25">
      <c r="B44" s="22"/>
      <c r="C44" s="24"/>
      <c r="D44" s="48"/>
      <c r="E44" s="11"/>
      <c r="F44" s="19"/>
    </row>
    <row r="45" spans="2:8" ht="13.5" customHeight="1" x14ac:dyDescent="0.25">
      <c r="B45" s="33" t="s">
        <v>47</v>
      </c>
      <c r="C45" s="23"/>
      <c r="D45" s="49"/>
      <c r="E45" s="35">
        <f>SUM(E46)</f>
        <v>166044</v>
      </c>
      <c r="F45" s="36">
        <f>SUM(F46)</f>
        <v>0</v>
      </c>
    </row>
    <row r="46" spans="2:8" ht="13.5" customHeight="1" x14ac:dyDescent="0.25">
      <c r="B46" s="33" t="s">
        <v>51</v>
      </c>
      <c r="C46" s="23"/>
      <c r="D46" s="49"/>
      <c r="E46" s="37">
        <f>SUM(E47:E50)</f>
        <v>166044</v>
      </c>
      <c r="F46" s="38">
        <f>SUM(F47:F48)</f>
        <v>0</v>
      </c>
    </row>
    <row r="47" spans="2:8" ht="14.25" customHeight="1" x14ac:dyDescent="0.25">
      <c r="B47" s="41" t="s">
        <v>26</v>
      </c>
      <c r="C47" s="34" t="s">
        <v>33</v>
      </c>
      <c r="D47" s="34"/>
      <c r="E47" s="37">
        <v>129000</v>
      </c>
      <c r="F47" s="38"/>
    </row>
    <row r="48" spans="2:8" ht="15.75" x14ac:dyDescent="0.25">
      <c r="B48" s="41" t="s">
        <v>41</v>
      </c>
      <c r="C48" s="34" t="s">
        <v>34</v>
      </c>
      <c r="D48" s="34">
        <v>142</v>
      </c>
      <c r="E48" s="37">
        <v>36000</v>
      </c>
      <c r="F48" s="38"/>
    </row>
    <row r="49" spans="2:6" ht="31.5" x14ac:dyDescent="0.25">
      <c r="B49" s="54" t="s">
        <v>74</v>
      </c>
      <c r="C49" s="40" t="s">
        <v>75</v>
      </c>
      <c r="D49" s="43"/>
      <c r="E49" s="44">
        <v>1044</v>
      </c>
      <c r="F49" s="45"/>
    </row>
    <row r="50" spans="2:6" ht="16.5" thickBot="1" x14ac:dyDescent="0.3">
      <c r="B50" s="46"/>
      <c r="C50" s="43"/>
      <c r="D50" s="50"/>
      <c r="E50" s="44"/>
      <c r="F50" s="45"/>
    </row>
    <row r="51" spans="2:6" ht="48" customHeight="1" thickBot="1" x14ac:dyDescent="0.3">
      <c r="B51" s="21" t="s">
        <v>68</v>
      </c>
      <c r="C51" s="25"/>
      <c r="D51" s="47"/>
      <c r="E51" s="12">
        <f>SUM(E53+E73)</f>
        <v>1245100</v>
      </c>
      <c r="F51" s="18">
        <f>SUM(F53+F73)</f>
        <v>268556</v>
      </c>
    </row>
    <row r="52" spans="2:6" ht="16.5" customHeight="1" x14ac:dyDescent="0.25">
      <c r="B52" s="22"/>
      <c r="C52" s="24"/>
      <c r="D52" s="48"/>
      <c r="E52" s="11"/>
      <c r="F52" s="19"/>
    </row>
    <row r="53" spans="2:6" ht="15.75" customHeight="1" x14ac:dyDescent="0.25">
      <c r="B53" s="33" t="s">
        <v>47</v>
      </c>
      <c r="C53" s="23"/>
      <c r="D53" s="49"/>
      <c r="E53" s="35">
        <f>SUM(E54+E67)</f>
        <v>994600</v>
      </c>
      <c r="F53" s="36">
        <f>SUM(F54+F67)</f>
        <v>25236</v>
      </c>
    </row>
    <row r="54" spans="2:6" ht="15.75" customHeight="1" x14ac:dyDescent="0.25">
      <c r="B54" s="51" t="s">
        <v>52</v>
      </c>
      <c r="C54" s="23"/>
      <c r="D54" s="49"/>
      <c r="E54" s="37">
        <f>SUM(E55,E59,E62,E65,E66)</f>
        <v>900400</v>
      </c>
      <c r="F54" s="38">
        <f>SUM(F55,F59,F62,F65,F66)</f>
        <v>25236</v>
      </c>
    </row>
    <row r="55" spans="2:6" ht="15.75" customHeight="1" x14ac:dyDescent="0.25">
      <c r="B55" s="33" t="s">
        <v>16</v>
      </c>
      <c r="C55" s="49"/>
      <c r="D55" s="49"/>
      <c r="E55" s="35">
        <f>SUM(E56:E58)</f>
        <v>147800</v>
      </c>
      <c r="F55" s="36">
        <f>SUM(F56:F58)</f>
        <v>4736</v>
      </c>
    </row>
    <row r="56" spans="2:6" ht="31.5" x14ac:dyDescent="0.25">
      <c r="B56" s="39" t="s">
        <v>66</v>
      </c>
      <c r="C56" s="40" t="s">
        <v>35</v>
      </c>
      <c r="D56" s="40"/>
      <c r="E56" s="37">
        <v>5600</v>
      </c>
      <c r="F56" s="38">
        <v>4736</v>
      </c>
    </row>
    <row r="57" spans="2:6" ht="39.75" customHeight="1" x14ac:dyDescent="0.25">
      <c r="B57" s="39" t="s">
        <v>67</v>
      </c>
      <c r="C57" s="40" t="s">
        <v>35</v>
      </c>
      <c r="D57" s="40"/>
      <c r="E57" s="37">
        <v>117798</v>
      </c>
      <c r="F57" s="38"/>
    </row>
    <row r="58" spans="2:6" ht="29.25" customHeight="1" x14ac:dyDescent="0.25">
      <c r="B58" s="39" t="s">
        <v>18</v>
      </c>
      <c r="C58" s="40" t="s">
        <v>35</v>
      </c>
      <c r="D58" s="40"/>
      <c r="E58" s="37">
        <v>24402</v>
      </c>
      <c r="F58" s="38"/>
    </row>
    <row r="59" spans="2:6" ht="15.75" x14ac:dyDescent="0.25">
      <c r="B59" s="33" t="s">
        <v>17</v>
      </c>
      <c r="C59" s="49"/>
      <c r="D59" s="49"/>
      <c r="E59" s="35">
        <f>SUM(E60:E61)</f>
        <v>700000</v>
      </c>
      <c r="F59" s="36">
        <f>SUM(F60:F61)</f>
        <v>20500</v>
      </c>
    </row>
    <row r="60" spans="2:6" ht="30.75" customHeight="1" x14ac:dyDescent="0.25">
      <c r="B60" s="39" t="s">
        <v>64</v>
      </c>
      <c r="C60" s="40" t="s">
        <v>36</v>
      </c>
      <c r="D60" s="40">
        <v>142</v>
      </c>
      <c r="E60" s="37">
        <v>20700</v>
      </c>
      <c r="F60" s="38">
        <v>20500</v>
      </c>
    </row>
    <row r="61" spans="2:6" ht="31.5" x14ac:dyDescent="0.25">
      <c r="B61" s="39" t="s">
        <v>65</v>
      </c>
      <c r="C61" s="40" t="s">
        <v>36</v>
      </c>
      <c r="D61" s="34"/>
      <c r="E61" s="37">
        <v>679300</v>
      </c>
      <c r="F61" s="38"/>
    </row>
    <row r="62" spans="2:6" ht="15.75" x14ac:dyDescent="0.25">
      <c r="B62" s="51" t="s">
        <v>22</v>
      </c>
      <c r="C62" s="23"/>
      <c r="D62" s="23"/>
      <c r="E62" s="35">
        <f>SUM(E63:E64)</f>
        <v>51500</v>
      </c>
      <c r="F62" s="36">
        <f>SUM(F63:F64)</f>
        <v>0</v>
      </c>
    </row>
    <row r="63" spans="2:6" ht="16.5" customHeight="1" x14ac:dyDescent="0.25">
      <c r="B63" s="41" t="s">
        <v>7</v>
      </c>
      <c r="C63" s="40" t="s">
        <v>35</v>
      </c>
      <c r="D63" s="34"/>
      <c r="E63" s="37">
        <v>50300</v>
      </c>
      <c r="F63" s="38"/>
    </row>
    <row r="64" spans="2:6" ht="16.5" customHeight="1" x14ac:dyDescent="0.25">
      <c r="B64" s="41" t="s">
        <v>45</v>
      </c>
      <c r="C64" s="40" t="s">
        <v>35</v>
      </c>
      <c r="D64" s="34"/>
      <c r="E64" s="37">
        <v>1200</v>
      </c>
      <c r="F64" s="38"/>
    </row>
    <row r="65" spans="2:6" ht="31.5" customHeight="1" x14ac:dyDescent="0.25">
      <c r="B65" s="39" t="s">
        <v>23</v>
      </c>
      <c r="C65" s="40" t="s">
        <v>37</v>
      </c>
      <c r="D65" s="34"/>
      <c r="E65" s="37">
        <v>1100</v>
      </c>
      <c r="F65" s="38">
        <v>0</v>
      </c>
    </row>
    <row r="66" spans="2:6" ht="14.25" customHeight="1" x14ac:dyDescent="0.25">
      <c r="B66" s="51"/>
      <c r="C66" s="40"/>
      <c r="D66" s="34"/>
      <c r="E66" s="37"/>
      <c r="F66" s="38"/>
    </row>
    <row r="67" spans="2:6" ht="14.25" customHeight="1" x14ac:dyDescent="0.25">
      <c r="B67" s="51" t="s">
        <v>53</v>
      </c>
      <c r="C67" s="40"/>
      <c r="D67" s="34"/>
      <c r="E67" s="35">
        <f>SUM(E68:E71)</f>
        <v>94200</v>
      </c>
      <c r="F67" s="35">
        <f>SUM(F68:F71)</f>
        <v>0</v>
      </c>
    </row>
    <row r="68" spans="2:6" ht="11.25" customHeight="1" x14ac:dyDescent="0.25">
      <c r="B68" s="51"/>
      <c r="C68" s="23"/>
      <c r="D68" s="34"/>
      <c r="E68" s="35"/>
      <c r="F68" s="36"/>
    </row>
    <row r="69" spans="2:6" ht="45.75" customHeight="1" x14ac:dyDescent="0.25">
      <c r="B69" s="39" t="s">
        <v>61</v>
      </c>
      <c r="C69" s="40" t="s">
        <v>38</v>
      </c>
      <c r="D69" s="49"/>
      <c r="E69" s="37">
        <v>80000</v>
      </c>
      <c r="F69" s="38"/>
    </row>
    <row r="70" spans="2:6" ht="29.25" customHeight="1" x14ac:dyDescent="0.25">
      <c r="B70" s="39" t="s">
        <v>62</v>
      </c>
      <c r="C70" s="40" t="s">
        <v>43</v>
      </c>
      <c r="D70" s="49"/>
      <c r="E70" s="37">
        <v>13900</v>
      </c>
      <c r="F70" s="38"/>
    </row>
    <row r="71" spans="2:6" ht="13.5" customHeight="1" x14ac:dyDescent="0.25">
      <c r="B71" s="39" t="s">
        <v>27</v>
      </c>
      <c r="C71" s="40" t="s">
        <v>42</v>
      </c>
      <c r="D71" s="49"/>
      <c r="E71" s="37">
        <v>300</v>
      </c>
      <c r="F71" s="38"/>
    </row>
    <row r="72" spans="2:6" ht="11.25" customHeight="1" x14ac:dyDescent="0.25">
      <c r="B72" s="39"/>
      <c r="C72" s="40"/>
      <c r="D72" s="49"/>
      <c r="E72" s="37"/>
      <c r="F72" s="38"/>
    </row>
    <row r="73" spans="2:6" ht="15.75" customHeight="1" x14ac:dyDescent="0.25">
      <c r="B73" s="51" t="s">
        <v>57</v>
      </c>
      <c r="C73" s="40"/>
      <c r="D73" s="34"/>
      <c r="E73" s="35">
        <f>SUM(E75)</f>
        <v>250500</v>
      </c>
      <c r="F73" s="36">
        <f>SUM(F75)</f>
        <v>243320</v>
      </c>
    </row>
    <row r="74" spans="2:6" ht="11.25" customHeight="1" x14ac:dyDescent="0.25">
      <c r="B74" s="51"/>
      <c r="C74" s="40"/>
      <c r="D74" s="34"/>
      <c r="E74" s="37"/>
      <c r="F74" s="38"/>
    </row>
    <row r="75" spans="2:6" ht="13.5" customHeight="1" x14ac:dyDescent="0.25">
      <c r="B75" s="51" t="s">
        <v>52</v>
      </c>
      <c r="C75" s="40"/>
      <c r="D75" s="34"/>
      <c r="E75" s="35">
        <f>SUM(E76+E77)</f>
        <v>250500</v>
      </c>
      <c r="F75" s="36">
        <f>SUM(F76+F77)</f>
        <v>243320</v>
      </c>
    </row>
    <row r="76" spans="2:6" ht="45.75" customHeight="1" x14ac:dyDescent="0.25">
      <c r="B76" s="39" t="s">
        <v>63</v>
      </c>
      <c r="C76" s="34" t="s">
        <v>36</v>
      </c>
      <c r="D76" s="34">
        <v>142</v>
      </c>
      <c r="E76" s="37">
        <v>250500</v>
      </c>
      <c r="F76" s="38">
        <v>243320</v>
      </c>
    </row>
    <row r="77" spans="2:6" ht="16.5" customHeight="1" x14ac:dyDescent="0.25">
      <c r="B77" s="41"/>
      <c r="C77" s="34"/>
      <c r="D77" s="34"/>
      <c r="E77" s="37"/>
      <c r="F77" s="38"/>
    </row>
    <row r="78" spans="2:6" ht="14.25" customHeight="1" x14ac:dyDescent="0.25">
      <c r="B78" s="41"/>
      <c r="C78" s="49"/>
      <c r="D78" s="49"/>
      <c r="E78" s="37"/>
      <c r="F78" s="38"/>
    </row>
    <row r="79" spans="2:6" ht="16.5" thickBot="1" x14ac:dyDescent="0.3">
      <c r="B79" s="13" t="s">
        <v>58</v>
      </c>
      <c r="C79" s="14"/>
      <c r="D79" s="15"/>
      <c r="E79" s="16">
        <f>SUM(E16,E38,E43,E51)</f>
        <v>2043988</v>
      </c>
      <c r="F79" s="16">
        <f>SUM(F16,F38,F43,F51)</f>
        <v>857029</v>
      </c>
    </row>
    <row r="83" spans="4:4" x14ac:dyDescent="0.2">
      <c r="D83" s="5"/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2023-05-08T12:31:19Z</cp:lastPrinted>
  <dcterms:created xsi:type="dcterms:W3CDTF">2006-05-19T12:04:31Z</dcterms:created>
  <dcterms:modified xsi:type="dcterms:W3CDTF">2023-05-08T12:35:28Z</dcterms:modified>
</cp:coreProperties>
</file>