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Aiškinamas is raštas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G138" i="1" l="1"/>
  <c r="F138" i="1"/>
  <c r="G188" i="1" l="1"/>
  <c r="G186" i="1" s="1"/>
  <c r="F188" i="1"/>
  <c r="F186" i="1" s="1"/>
  <c r="G155" i="1"/>
  <c r="F155" i="1"/>
  <c r="G158" i="1"/>
  <c r="F158" i="1"/>
  <c r="G161" i="1"/>
  <c r="F161" i="1"/>
  <c r="G182" i="1"/>
  <c r="G180" i="1" s="1"/>
  <c r="F17" i="1"/>
  <c r="F40" i="1"/>
  <c r="F43" i="1"/>
  <c r="F47" i="1"/>
  <c r="F46" i="1" s="1"/>
  <c r="F53" i="1"/>
  <c r="F51" i="1" s="1"/>
  <c r="F60" i="1"/>
  <c r="F59" i="1" s="1"/>
  <c r="F65" i="1"/>
  <c r="F64" i="1" s="1"/>
  <c r="F69" i="1"/>
  <c r="F68" i="1" s="1"/>
  <c r="F73" i="1"/>
  <c r="F72" i="1" s="1"/>
  <c r="F77" i="1"/>
  <c r="F76" i="1" s="1"/>
  <c r="F82" i="1"/>
  <c r="F81" i="1" s="1"/>
  <c r="F87" i="1"/>
  <c r="F90" i="1"/>
  <c r="F86" i="1" s="1"/>
  <c r="F95" i="1"/>
  <c r="F94" i="1" s="1"/>
  <c r="F100" i="1"/>
  <c r="F99" i="1" s="1"/>
  <c r="F104" i="1"/>
  <c r="F103" i="1" s="1"/>
  <c r="F109" i="1"/>
  <c r="F108" i="1" s="1"/>
  <c r="F107" i="1" s="1"/>
  <c r="F118" i="1"/>
  <c r="F129" i="1"/>
  <c r="F133" i="1"/>
  <c r="F148" i="1"/>
  <c r="F147" i="1" s="1"/>
  <c r="F182" i="1"/>
  <c r="F180" i="1" s="1"/>
  <c r="G69" i="1"/>
  <c r="G68" i="1" s="1"/>
  <c r="G17" i="1"/>
  <c r="G40" i="1"/>
  <c r="G43" i="1"/>
  <c r="G47" i="1"/>
  <c r="G46" i="1" s="1"/>
  <c r="G109" i="1"/>
  <c r="G108" i="1" s="1"/>
  <c r="G107" i="1" s="1"/>
  <c r="G145" i="1"/>
  <c r="G129" i="1"/>
  <c r="G95" i="1"/>
  <c r="G94" i="1" s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G86" i="1" l="1"/>
  <c r="G16" i="1"/>
  <c r="G117" i="1"/>
  <c r="G116" i="1" s="1"/>
  <c r="G154" i="1"/>
  <c r="G153" i="1" s="1"/>
  <c r="F154" i="1"/>
  <c r="F153" i="1" s="1"/>
  <c r="F117" i="1"/>
  <c r="F116" i="1" s="1"/>
  <c r="G85" i="1"/>
  <c r="F85" i="1"/>
  <c r="G50" i="1"/>
  <c r="G15" i="1"/>
  <c r="F16" i="1"/>
  <c r="F15" i="1" s="1"/>
  <c r="F50" i="1"/>
  <c r="G193" i="1" l="1"/>
  <c r="F193" i="1"/>
</calcChain>
</file>

<file path=xl/sharedStrings.xml><?xml version="1.0" encoding="utf-8"?>
<sst xmlns="http://schemas.openxmlformats.org/spreadsheetml/2006/main" count="275" uniqueCount="213">
  <si>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</si>
  <si>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</si>
  <si>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</si>
  <si>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</si>
  <si>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</si>
  <si>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</si>
  <si>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</si>
  <si>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</si>
  <si>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</si>
  <si>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</si>
  <si>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</si>
  <si>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</si>
  <si>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</si>
  <si>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</si>
  <si>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</si>
  <si>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</si>
  <si>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</si>
  <si>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</si>
  <si>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</si>
  <si>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</si>
  <si>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</si>
  <si>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</si>
  <si>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</si>
  <si>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</si>
  <si>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</si>
  <si>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</si>
  <si>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</si>
  <si>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</si>
  <si>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</si>
  <si>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</si>
  <si>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</si>
  <si>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</si>
  <si>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</si>
  <si>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</si>
  <si>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</si>
  <si>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</si>
  <si>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</si>
  <si>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</si>
  <si>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</si>
  <si>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</si>
  <si>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</si>
  <si>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</si>
  <si>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</si>
  <si>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</si>
  <si>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</si>
  <si>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</si>
  <si>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</si>
  <si>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</si>
  <si>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</si>
  <si>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</si>
  <si>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</si>
  <si>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</si>
  <si>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</si>
  <si>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</si>
  <si>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</si>
  <si>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</si>
  <si>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</si>
  <si>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</si>
  <si>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</si>
  <si>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</si>
  <si>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</si>
  <si>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</si>
  <si>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</si>
  <si>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</si>
  <si>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</si>
  <si>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</si>
  <si>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</si>
  <si>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</si>
  <si>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</si>
  <si>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</si>
  <si>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</si>
  <si>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</si>
  <si>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</si>
  <si>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</si>
  <si>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</si>
  <si>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</si>
  <si>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</si>
  <si>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</si>
  <si>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</si>
  <si>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</si>
  <si>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</si>
  <si>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</si>
  <si>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</si>
  <si>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</si>
  <si>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</si>
  <si>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</si>
  <si>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</si>
  <si>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</si>
  <si>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</si>
  <si>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</si>
  <si>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</si>
  <si>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</si>
  <si>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</si>
  <si>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</si>
  <si>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</si>
  <si>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</si>
  <si>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</si>
  <si>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</si>
  <si>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</si>
  <si>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</si>
  <si>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</si>
  <si>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</si>
  <si>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</si>
  <si>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</si>
  <si>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</si>
  <si>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</si>
  <si>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</si>
  <si>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</si>
  <si>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</si>
  <si>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</si>
  <si>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</si>
  <si>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</si>
  <si>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</si>
  <si>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</si>
  <si>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</si>
  <si>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</si>
  <si>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</si>
  <si>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</si>
  <si>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</si>
  <si>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</si>
  <si>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</si>
  <si>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</si>
  <si>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</si>
  <si>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</si>
  <si>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</si>
  <si>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</si>
  <si>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</si>
  <si>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</si>
  <si>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</si>
  <si>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</si>
  <si>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</si>
  <si>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</si>
  <si>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</si>
  <si>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</si>
  <si>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</si>
  <si>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</si>
  <si>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</si>
  <si>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</si>
  <si>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</si>
  <si>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</si>
  <si>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</si>
  <si>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</si>
  <si>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</si>
  <si>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</si>
  <si>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</si>
  <si>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</si>
  <si>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</si>
  <si>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</si>
  <si>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</si>
  <si>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</si>
  <si>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</si>
  <si>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</si>
  <si>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</si>
  <si>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</si>
  <si>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</si>
  <si>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</si>
  <si>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</si>
  <si>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</si>
  <si>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</si>
  <si>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</si>
  <si>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</si>
  <si>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</si>
  <si>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</si>
  <si>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</si>
  <si>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</si>
  <si>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</si>
  <si>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</si>
  <si>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</si>
  <si>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</si>
  <si>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</si>
  <si>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</si>
  <si>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</si>
  <si>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</si>
  <si>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</si>
  <si>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</si>
  <si>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</si>
  <si>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</si>
  <si>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</si>
  <si>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</si>
  <si>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</si>
  <si>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</si>
  <si>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</si>
  <si>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</si>
  <si>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</si>
  <si>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</si>
  <si>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</si>
  <si>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</si>
  <si>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</si>
  <si>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</si>
  <si>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</si>
  <si>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</si>
  <si>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</si>
  <si>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</si>
  <si>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</si>
  <si>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</si>
  <si>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</si>
  <si>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</si>
  <si>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</si>
  <si>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</si>
  <si>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</si>
  <si>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</si>
  <si>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</si>
  <si>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</si>
  <si>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</si>
  <si>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</si>
  <si>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</si>
  <si>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 xml:space="preserve">Aiškinamojo rašto </t>
  </si>
  <si>
    <t>-</t>
  </si>
  <si>
    <t>UAB "Pagėgių kominalinis ūkis" susidariusių nuostolių dengimui</t>
  </si>
  <si>
    <t>05.1.2.06.01.</t>
  </si>
  <si>
    <t>2022 m.rugpjūčio 25  d.</t>
  </si>
  <si>
    <t xml:space="preserve">sprendimo Nr. T- </t>
  </si>
  <si>
    <t xml:space="preserve"> SAVARANKIŠKOMS FUNKCIJOMS VYKDYTI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</si>
</sst>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8"/>
  <sheetViews>
    <sheetView tabSelected="1" workbookViewId="0">
      <selection activeCell="M70" sqref="M70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104</v>
      </c>
    </row>
    <row r="3" spans="2:15" x14ac:dyDescent="0.2">
      <c r="F3" s="1" t="s">
        <v>210</v>
      </c>
    </row>
    <row r="4" spans="2:15" x14ac:dyDescent="0.2">
      <c r="F4" s="1" t="s">
        <v>211</v>
      </c>
    </row>
    <row r="5" spans="2:15" ht="15.75" x14ac:dyDescent="0.25">
      <c r="C5" s="2"/>
      <c r="D5" s="2"/>
      <c r="E5" s="2"/>
      <c r="F5" s="1" t="s">
        <v>206</v>
      </c>
      <c r="L5" s="7"/>
      <c r="M5" s="7"/>
      <c r="N5" s="7"/>
    </row>
    <row r="6" spans="2:15" ht="15.75" x14ac:dyDescent="0.25">
      <c r="C6" s="2"/>
      <c r="D6" s="2"/>
      <c r="E6" s="2"/>
      <c r="F6" s="1" t="s">
        <v>182</v>
      </c>
      <c r="L6" s="7"/>
      <c r="M6" s="7"/>
      <c r="N6" s="7"/>
    </row>
    <row r="7" spans="2:15" ht="15.75" x14ac:dyDescent="0.25">
      <c r="C7" s="2"/>
      <c r="D7" s="2"/>
      <c r="E7" s="2"/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212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100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86</v>
      </c>
      <c r="C13" s="43" t="s">
        <v>96</v>
      </c>
      <c r="D13" s="43" t="s">
        <v>175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105</v>
      </c>
      <c r="D15" s="57"/>
      <c r="E15" s="57"/>
      <c r="F15" s="58">
        <f>SUM(F16,F46)</f>
        <v>0</v>
      </c>
      <c r="G15" s="59">
        <f>SUM(G16,G46)</f>
        <v>0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68</v>
      </c>
      <c r="D16" s="53"/>
      <c r="E16" s="53"/>
      <c r="F16" s="54">
        <f>SUM(F17,F40,F43)</f>
        <v>0</v>
      </c>
      <c r="G16" s="55">
        <f>SUM(G17,G40,G43)</f>
        <v>0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74</v>
      </c>
      <c r="D17" s="3"/>
      <c r="E17" s="3"/>
      <c r="F17" s="3">
        <f>SUM(F18:F39)</f>
        <v>0</v>
      </c>
      <c r="G17" s="19">
        <f>SUM(G18:G39)</f>
        <v>0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166</v>
      </c>
      <c r="E18" s="25"/>
      <c r="F18" s="20"/>
      <c r="G18" s="21"/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168</v>
      </c>
      <c r="E19" s="25"/>
      <c r="F19" s="20"/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169</v>
      </c>
      <c r="E20" s="25"/>
      <c r="F20" s="20"/>
      <c r="G20" s="21"/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167</v>
      </c>
      <c r="E21" s="25"/>
      <c r="F21" s="20" t="s">
        <v>207</v>
      </c>
      <c r="G21" s="21"/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161</v>
      </c>
      <c r="E22" s="25"/>
      <c r="F22" s="20"/>
      <c r="G22" s="21"/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162</v>
      </c>
      <c r="E23" s="25"/>
      <c r="F23" s="20"/>
      <c r="G23" s="21"/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163</v>
      </c>
      <c r="E24" s="25"/>
      <c r="F24" s="20"/>
      <c r="G24" s="21"/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164</v>
      </c>
      <c r="E25" s="25"/>
      <c r="F25" s="20"/>
      <c r="G25" s="21"/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165</v>
      </c>
      <c r="E26" s="25">
        <v>151</v>
      </c>
      <c r="F26" s="20"/>
      <c r="G26" s="21"/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177</v>
      </c>
      <c r="D27" s="25" t="s">
        <v>180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114</v>
      </c>
      <c r="E28" s="25"/>
      <c r="F28" s="20"/>
      <c r="G28" s="21"/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114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114</v>
      </c>
      <c r="E30" s="25"/>
      <c r="F30" s="20"/>
      <c r="G30" s="21"/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114</v>
      </c>
      <c r="E31" s="25"/>
      <c r="F31" s="20"/>
      <c r="G31" s="21"/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114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114</v>
      </c>
      <c r="E33" s="25"/>
      <c r="F33" s="20"/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114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92</v>
      </c>
      <c r="D35" s="25" t="s">
        <v>114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114</v>
      </c>
      <c r="E36" s="25"/>
      <c r="F36" s="20"/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170</v>
      </c>
      <c r="D37" s="36" t="s">
        <v>171</v>
      </c>
      <c r="E37" s="36"/>
      <c r="F37" s="20"/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115</v>
      </c>
      <c r="E38" s="25"/>
      <c r="F38" s="20"/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116</v>
      </c>
      <c r="E39" s="25"/>
      <c r="F39" s="20"/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75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117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117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77</v>
      </c>
      <c r="D43" s="27"/>
      <c r="E43" s="27"/>
      <c r="F43" s="3">
        <f>SUM(F44:F44)</f>
        <v>0</v>
      </c>
      <c r="G43" s="19">
        <f>SUM(G44:G44)</f>
        <v>0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85</v>
      </c>
      <c r="D44" s="25" t="s">
        <v>118</v>
      </c>
      <c r="E44" s="25">
        <v>151</v>
      </c>
      <c r="F44" s="20"/>
      <c r="G44" s="21"/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101</v>
      </c>
      <c r="D46" s="29"/>
      <c r="E46" s="29"/>
      <c r="F46" s="3">
        <f>SUM(F47)</f>
        <v>0</v>
      </c>
      <c r="G46" s="19">
        <f>SUM(G47)</f>
        <v>0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76</v>
      </c>
      <c r="D47" s="29"/>
      <c r="E47" s="29"/>
      <c r="F47" s="3">
        <f>SUM(F48)</f>
        <v>0</v>
      </c>
      <c r="G47" s="19">
        <f>SUM(G48)</f>
        <v>0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102</v>
      </c>
      <c r="D48" s="25" t="s">
        <v>119</v>
      </c>
      <c r="E48" s="25">
        <v>151</v>
      </c>
      <c r="F48" s="20"/>
      <c r="G48" s="21"/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106</v>
      </c>
      <c r="D50" s="63"/>
      <c r="E50" s="63"/>
      <c r="F50" s="58">
        <f>SUM(F51+F59+F64+F68+F72+F76+F81)</f>
        <v>8879</v>
      </c>
      <c r="G50" s="59">
        <f>SUM(G51+G59+G64+G68+G72+G76+G81)</f>
        <v>7508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68</v>
      </c>
      <c r="D51" s="61"/>
      <c r="E51" s="61"/>
      <c r="F51" s="54">
        <f>SUM(F53)</f>
        <v>0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78</v>
      </c>
      <c r="D53" s="29"/>
      <c r="E53" s="29"/>
      <c r="F53" s="3">
        <f>SUM(F54:F57)</f>
        <v>0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120</v>
      </c>
      <c r="F54" s="20"/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91</v>
      </c>
      <c r="D55" s="25" t="s">
        <v>121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121</v>
      </c>
      <c r="E56" s="25">
        <v>151</v>
      </c>
      <c r="F56" s="20"/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122</v>
      </c>
      <c r="E57" s="25"/>
      <c r="F57" s="20"/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58</v>
      </c>
      <c r="D59" s="29"/>
      <c r="E59" s="29"/>
      <c r="F59" s="3">
        <f>SUM(F60)</f>
        <v>0</v>
      </c>
      <c r="G59" s="19">
        <f>SUM(G60)</f>
        <v>0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78</v>
      </c>
      <c r="D60" s="29"/>
      <c r="E60" s="29"/>
      <c r="F60" s="3">
        <f>SUM(F61+F62)</f>
        <v>0</v>
      </c>
      <c r="G60" s="19">
        <f>SUM(G61+G62)</f>
        <v>0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121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123</v>
      </c>
      <c r="E62" s="25">
        <v>151</v>
      </c>
      <c r="F62" s="20"/>
      <c r="G62" s="21"/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59</v>
      </c>
      <c r="D64" s="29"/>
      <c r="E64" s="29"/>
      <c r="F64" s="3">
        <f>SUM(F65)</f>
        <v>0</v>
      </c>
      <c r="G64" s="19">
        <f>SUM(G65)</f>
        <v>0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78</v>
      </c>
      <c r="D65" s="29"/>
      <c r="E65" s="29"/>
      <c r="F65" s="3">
        <f>SUM(F66)</f>
        <v>0</v>
      </c>
      <c r="G65" s="19">
        <f>SUM(G66)</f>
        <v>0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123</v>
      </c>
      <c r="E66" s="25">
        <v>151</v>
      </c>
      <c r="F66" s="20"/>
      <c r="G66" s="23"/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60</v>
      </c>
      <c r="D68" s="33"/>
      <c r="E68" s="33"/>
      <c r="F68" s="3">
        <f>SUM(F69)</f>
        <v>0</v>
      </c>
      <c r="G68" s="19">
        <f>SUM(G69)</f>
        <v>0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78</v>
      </c>
      <c r="D69" s="29"/>
      <c r="E69" s="29"/>
      <c r="F69" s="3">
        <f>SUM(F70)</f>
        <v>0</v>
      </c>
      <c r="G69" s="19">
        <f>SUM(G70)</f>
        <v>0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123</v>
      </c>
      <c r="E70" s="25">
        <v>151</v>
      </c>
      <c r="F70" s="20"/>
      <c r="G70" s="23"/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61</v>
      </c>
      <c r="D72" s="33"/>
      <c r="E72" s="33"/>
      <c r="F72" s="3">
        <f>SUM(F73)</f>
        <v>8879</v>
      </c>
      <c r="G72" s="19">
        <f>SUM(G73)</f>
        <v>7508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78</v>
      </c>
      <c r="D73" s="29"/>
      <c r="E73" s="29"/>
      <c r="F73" s="3">
        <f>SUM(F74)</f>
        <v>8879</v>
      </c>
      <c r="G73" s="19">
        <f>SUM(G74)</f>
        <v>7508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123</v>
      </c>
      <c r="E74" s="25">
        <v>151</v>
      </c>
      <c r="F74" s="71">
        <v>8879</v>
      </c>
      <c r="G74" s="72">
        <v>7508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62</v>
      </c>
      <c r="D76" s="29"/>
      <c r="E76" s="29"/>
      <c r="F76" s="3">
        <f>SUM(F77)</f>
        <v>0</v>
      </c>
      <c r="G76" s="19">
        <f>SUM(G77)</f>
        <v>0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78</v>
      </c>
      <c r="D77" s="29"/>
      <c r="E77" s="29"/>
      <c r="F77" s="3">
        <f>SUM(F78:F79)</f>
        <v>0</v>
      </c>
      <c r="G77" s="19">
        <f>SUM(G78:G79)</f>
        <v>0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55</v>
      </c>
      <c r="D78" s="31" t="s">
        <v>123</v>
      </c>
      <c r="E78" s="25">
        <v>151</v>
      </c>
      <c r="F78" s="20"/>
      <c r="G78" s="21"/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56</v>
      </c>
      <c r="D79" s="31" t="s">
        <v>123</v>
      </c>
      <c r="E79" s="31"/>
      <c r="F79" s="20"/>
      <c r="G79" s="21"/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64</v>
      </c>
      <c r="D81" s="33"/>
      <c r="E81" s="33"/>
      <c r="F81" s="3">
        <f>SUM(F82)</f>
        <v>0</v>
      </c>
      <c r="G81" s="19">
        <f>SUM(G82)</f>
        <v>0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90</v>
      </c>
      <c r="D82" s="29"/>
      <c r="E82" s="29"/>
      <c r="F82" s="3">
        <f>SUM(F83)</f>
        <v>0</v>
      </c>
      <c r="G82" s="19">
        <f>SUM(G83)</f>
        <v>0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63</v>
      </c>
      <c r="D83" s="31" t="s">
        <v>123</v>
      </c>
      <c r="E83" s="25">
        <v>151</v>
      </c>
      <c r="F83" s="20"/>
      <c r="G83" s="21"/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107</v>
      </c>
      <c r="D85" s="63"/>
      <c r="E85" s="63"/>
      <c r="F85" s="58">
        <f>SUM(F86+F94+F99+F103)</f>
        <v>0</v>
      </c>
      <c r="G85" s="59">
        <f>SUM(G86+G94+G99+G103)</f>
        <v>0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68</v>
      </c>
      <c r="D86" s="61"/>
      <c r="E86" s="61"/>
      <c r="F86" s="54">
        <f>SUM(F87,F90)</f>
        <v>0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77</v>
      </c>
      <c r="D87" s="29"/>
      <c r="E87" s="29"/>
      <c r="F87" s="3">
        <f>SUM(F88)</f>
        <v>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98</v>
      </c>
      <c r="D88" s="34" t="s">
        <v>124</v>
      </c>
      <c r="E88" s="25">
        <v>151</v>
      </c>
      <c r="F88" s="20"/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79</v>
      </c>
      <c r="D90" s="29"/>
      <c r="E90" s="29"/>
      <c r="F90" s="3">
        <f>SUM(F91,F92:F92)</f>
        <v>0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97</v>
      </c>
      <c r="D91" s="34" t="s">
        <v>125</v>
      </c>
      <c r="E91" s="25">
        <v>151</v>
      </c>
      <c r="F91" s="20"/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126</v>
      </c>
      <c r="E92" s="25"/>
      <c r="F92" s="20"/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111</v>
      </c>
      <c r="D94" s="29"/>
      <c r="E94" s="29"/>
      <c r="F94" s="3">
        <f>SUM(F95)</f>
        <v>0</v>
      </c>
      <c r="G94" s="19">
        <f>SUM(G95)</f>
        <v>0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79</v>
      </c>
      <c r="D95" s="29"/>
      <c r="E95" s="29"/>
      <c r="F95" s="3">
        <f>SUM(F96:F97)</f>
        <v>0</v>
      </c>
      <c r="G95" s="19">
        <f>SUM(G96:G97)</f>
        <v>0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112</v>
      </c>
      <c r="D96" s="25" t="s">
        <v>127</v>
      </c>
      <c r="E96" s="25">
        <v>151</v>
      </c>
      <c r="F96" s="20"/>
      <c r="G96" s="21"/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113</v>
      </c>
      <c r="D97" s="25" t="s">
        <v>127</v>
      </c>
      <c r="E97" s="25"/>
      <c r="F97" s="20"/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65</v>
      </c>
      <c r="D99" s="27"/>
      <c r="E99" s="27"/>
      <c r="F99" s="3">
        <f>SUM(F100)</f>
        <v>0</v>
      </c>
      <c r="G99" s="19">
        <f>SUM(G100)</f>
        <v>0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79</v>
      </c>
      <c r="D100" s="29"/>
      <c r="E100" s="29"/>
      <c r="F100" s="3">
        <f>SUM(F101)</f>
        <v>0</v>
      </c>
      <c r="G100" s="19">
        <f>SUM(G101)</f>
        <v>0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66</v>
      </c>
      <c r="D101" s="25" t="s">
        <v>126</v>
      </c>
      <c r="E101" s="25">
        <v>151</v>
      </c>
      <c r="F101" s="20"/>
      <c r="G101" s="21"/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67</v>
      </c>
      <c r="D103" s="27"/>
      <c r="E103" s="27"/>
      <c r="F103" s="3">
        <f>SUM(F104)</f>
        <v>0</v>
      </c>
      <c r="G103" s="19">
        <f>SUM(G104)</f>
        <v>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79</v>
      </c>
      <c r="D104" s="29"/>
      <c r="E104" s="29"/>
      <c r="F104" s="3">
        <f>SUM(F105)</f>
        <v>0</v>
      </c>
      <c r="G104" s="19">
        <f>SUM(G105)</f>
        <v>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128</v>
      </c>
      <c r="E105" s="25">
        <v>151</v>
      </c>
      <c r="F105" s="20"/>
      <c r="G105" s="21"/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108</v>
      </c>
      <c r="D107" s="63"/>
      <c r="E107" s="63"/>
      <c r="F107" s="58">
        <f>SUM(F108)</f>
        <v>0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68</v>
      </c>
      <c r="D108" s="61"/>
      <c r="E108" s="61"/>
      <c r="F108" s="54">
        <f>SUM(F109)</f>
        <v>0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77</v>
      </c>
      <c r="D109" s="27"/>
      <c r="E109" s="27"/>
      <c r="F109" s="3">
        <f>SUM(F111:F114)</f>
        <v>0</v>
      </c>
      <c r="G109" s="19">
        <f>SUM(G111:G114)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87</v>
      </c>
      <c r="D111" s="36" t="s">
        <v>129</v>
      </c>
      <c r="E111" s="25">
        <v>151</v>
      </c>
      <c r="F111" s="20"/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88</v>
      </c>
      <c r="D112" s="31" t="s">
        <v>130</v>
      </c>
      <c r="E112" s="31"/>
      <c r="F112" s="20"/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/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130</v>
      </c>
      <c r="E114" s="31"/>
      <c r="F114" s="20"/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/>
      <c r="D115" s="65"/>
      <c r="E115" s="65"/>
      <c r="F115" s="66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109</v>
      </c>
      <c r="D116" s="63"/>
      <c r="E116" s="63"/>
      <c r="F116" s="58">
        <f>SUM(F117)</f>
        <v>0</v>
      </c>
      <c r="G116" s="59">
        <f>SUM(G117)</f>
        <v>0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68</v>
      </c>
      <c r="D117" s="61"/>
      <c r="E117" s="61"/>
      <c r="F117" s="54">
        <f>SUM(F118,F129,F133,F138,F145)</f>
        <v>0</v>
      </c>
      <c r="G117" s="55">
        <f>SUM(G118,G129,G133,G138,G145)</f>
        <v>0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80</v>
      </c>
      <c r="D118" s="29"/>
      <c r="E118" s="29"/>
      <c r="F118" s="3">
        <f>SUM(F119:F128)</f>
        <v>0</v>
      </c>
      <c r="G118" s="19">
        <f>SUM(G119:G128)</f>
        <v>0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151</v>
      </c>
      <c r="F119" s="20"/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152</v>
      </c>
      <c r="E120" s="25"/>
      <c r="F120" s="20"/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57</v>
      </c>
      <c r="D121" s="25" t="s">
        <v>153</v>
      </c>
      <c r="E121" s="25"/>
      <c r="F121" s="20"/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155</v>
      </c>
      <c r="E122" s="25"/>
      <c r="F122" s="20"/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154</v>
      </c>
      <c r="E123" s="25"/>
      <c r="F123" s="20"/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156</v>
      </c>
      <c r="E124" s="25">
        <v>151</v>
      </c>
      <c r="F124" s="20"/>
      <c r="G124" s="21"/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157</v>
      </c>
      <c r="E125" s="25"/>
      <c r="F125" s="20"/>
      <c r="G125" s="21"/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158</v>
      </c>
      <c r="E126" s="25"/>
      <c r="F126" s="20"/>
      <c r="G126" s="21"/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159</v>
      </c>
      <c r="E127" s="25"/>
      <c r="F127" s="20"/>
      <c r="G127" s="21"/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160</v>
      </c>
      <c r="E128" s="25"/>
      <c r="F128" s="20"/>
      <c r="G128" s="21"/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74</v>
      </c>
      <c r="D129" s="27"/>
      <c r="E129" s="27"/>
      <c r="F129" s="3">
        <f>SUM(F130:F132)</f>
        <v>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131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93</v>
      </c>
      <c r="D131" s="31" t="s">
        <v>132</v>
      </c>
      <c r="E131" s="25">
        <v>151</v>
      </c>
      <c r="F131" s="20"/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149</v>
      </c>
      <c r="D132" s="25" t="s">
        <v>148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77</v>
      </c>
      <c r="D133" s="22"/>
      <c r="E133" s="22"/>
      <c r="F133" s="3">
        <f>SUM(F134:F137)</f>
        <v>0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147</v>
      </c>
      <c r="D134" s="31" t="s">
        <v>133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134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99</v>
      </c>
      <c r="D136" s="36" t="s">
        <v>135</v>
      </c>
      <c r="E136" s="25">
        <v>151</v>
      </c>
      <c r="F136" s="20"/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69</v>
      </c>
      <c r="D137" s="31" t="s">
        <v>136</v>
      </c>
      <c r="E137" s="31"/>
      <c r="F137" s="20"/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83</v>
      </c>
      <c r="D138" s="29"/>
      <c r="E138" s="29"/>
      <c r="F138" s="3">
        <f>SUM(F139:F144)</f>
        <v>0</v>
      </c>
      <c r="G138" s="3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137</v>
      </c>
      <c r="E139" s="31"/>
      <c r="F139" s="20"/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94</v>
      </c>
      <c r="D140" s="31" t="s">
        <v>138</v>
      </c>
      <c r="E140" s="31"/>
      <c r="F140" s="20"/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138</v>
      </c>
      <c r="E141" s="25">
        <v>151</v>
      </c>
      <c r="F141" s="20"/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31" t="s">
        <v>205</v>
      </c>
      <c r="E142" s="25"/>
      <c r="F142" s="20"/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>
        <v>128</v>
      </c>
      <c r="C143" s="26" t="s">
        <v>178</v>
      </c>
      <c r="D143" s="31" t="s">
        <v>181</v>
      </c>
      <c r="E143" s="31"/>
      <c r="F143" s="20"/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/>
      <c r="C144" s="26" t="s">
        <v>208</v>
      </c>
      <c r="D144" s="31" t="s">
        <v>209</v>
      </c>
      <c r="E144" s="31"/>
      <c r="F144" s="20"/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76</v>
      </c>
      <c r="D145" s="31"/>
      <c r="E145" s="31"/>
      <c r="F145" s="3"/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172</v>
      </c>
      <c r="D146" s="65" t="s">
        <v>173</v>
      </c>
      <c r="E146" s="25">
        <v>151</v>
      </c>
      <c r="F146" s="39"/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176</v>
      </c>
      <c r="D147" s="63"/>
      <c r="E147" s="63"/>
      <c r="F147" s="58">
        <f>SUM(F148)</f>
        <v>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77</v>
      </c>
      <c r="D148" s="67"/>
      <c r="E148" s="67"/>
      <c r="F148" s="54">
        <f>SUM(F149:F152)</f>
        <v>0</v>
      </c>
      <c r="G148" s="55">
        <f>SUM(G149:G152)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139</v>
      </c>
      <c r="E149" s="31"/>
      <c r="F149" s="20"/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/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54</v>
      </c>
      <c r="D151" s="31" t="s">
        <v>140</v>
      </c>
      <c r="E151" s="31"/>
      <c r="F151" s="20"/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8.75" customHeight="1" thickBot="1" x14ac:dyDescent="0.3">
      <c r="B152" s="38">
        <v>136</v>
      </c>
      <c r="C152" s="64" t="s">
        <v>95</v>
      </c>
      <c r="D152" s="65" t="s">
        <v>141</v>
      </c>
      <c r="E152" s="65"/>
      <c r="F152" s="39"/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54" customHeight="1" thickBot="1" x14ac:dyDescent="0.3">
      <c r="B153" s="56">
        <v>137</v>
      </c>
      <c r="C153" s="57" t="s">
        <v>110</v>
      </c>
      <c r="D153" s="63"/>
      <c r="E153" s="63"/>
      <c r="F153" s="58">
        <f>SUM(F154,F180,F186)</f>
        <v>0</v>
      </c>
      <c r="G153" s="59">
        <f>SUM(G154,G180,G186)</f>
        <v>0</v>
      </c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52">
        <v>138</v>
      </c>
      <c r="C154" s="53" t="s">
        <v>68</v>
      </c>
      <c r="D154" s="61"/>
      <c r="E154" s="61"/>
      <c r="F154" s="54">
        <f>SUM(F155,F158,F161)</f>
        <v>0</v>
      </c>
      <c r="G154" s="55">
        <f>SUM(G155,G158,G161)</f>
        <v>0</v>
      </c>
      <c r="H154" s="6"/>
      <c r="I154" s="6"/>
      <c r="J154" s="6"/>
      <c r="K154" s="6"/>
      <c r="L154" s="6"/>
      <c r="M154" s="6"/>
      <c r="N154" s="6"/>
      <c r="O154" s="6"/>
    </row>
    <row r="155" spans="2:15" ht="18.75" customHeight="1" x14ac:dyDescent="0.25">
      <c r="B155" s="37">
        <v>139</v>
      </c>
      <c r="C155" s="28" t="s">
        <v>80</v>
      </c>
      <c r="D155" s="29"/>
      <c r="E155" s="29"/>
      <c r="F155" s="3">
        <f>SUM(F156:F157)</f>
        <v>0</v>
      </c>
      <c r="G155" s="19">
        <f>SUM(G156:G157)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140</v>
      </c>
      <c r="C156" s="26" t="s">
        <v>174</v>
      </c>
      <c r="D156" s="31" t="s">
        <v>148</v>
      </c>
      <c r="E156" s="31"/>
      <c r="F156" s="3"/>
      <c r="G156" s="19"/>
      <c r="H156" s="6"/>
      <c r="I156" s="6"/>
      <c r="J156" s="6"/>
      <c r="K156" s="6"/>
      <c r="L156" s="6"/>
      <c r="M156" s="6"/>
      <c r="N156" s="6"/>
      <c r="O156" s="6"/>
    </row>
    <row r="157" spans="2:15" ht="31.5" customHeight="1" x14ac:dyDescent="0.25">
      <c r="B157" s="37">
        <v>141</v>
      </c>
      <c r="C157" s="26" t="s">
        <v>73</v>
      </c>
      <c r="D157" s="31" t="s">
        <v>143</v>
      </c>
      <c r="E157" s="25">
        <v>151</v>
      </c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18.75" customHeight="1" x14ac:dyDescent="0.25">
      <c r="B158" s="37">
        <v>142</v>
      </c>
      <c r="C158" s="28" t="s">
        <v>82</v>
      </c>
      <c r="D158" s="31"/>
      <c r="E158" s="31"/>
      <c r="F158" s="3">
        <f>SUM(F159:F160)</f>
        <v>0</v>
      </c>
      <c r="G158" s="19">
        <f>SUM(G159:G160)</f>
        <v>0</v>
      </c>
      <c r="H158" s="6"/>
      <c r="I158" s="6"/>
      <c r="J158" s="6"/>
      <c r="K158" s="6"/>
      <c r="L158" s="6"/>
      <c r="M158" s="6"/>
      <c r="N158" s="6"/>
      <c r="O158" s="6"/>
    </row>
    <row r="159" spans="2:15" ht="26.25" customHeight="1" x14ac:dyDescent="0.25">
      <c r="B159" s="37">
        <v>143</v>
      </c>
      <c r="C159" s="26" t="s">
        <v>187</v>
      </c>
      <c r="D159" s="31" t="s">
        <v>188</v>
      </c>
      <c r="E159" s="31"/>
      <c r="F159" s="3"/>
      <c r="G159" s="19"/>
      <c r="H159" s="6"/>
      <c r="I159" s="6"/>
      <c r="J159" s="6"/>
      <c r="K159" s="6"/>
      <c r="L159" s="6"/>
      <c r="M159" s="6"/>
      <c r="N159" s="6"/>
      <c r="O159" s="6"/>
    </row>
    <row r="160" spans="2:15" ht="18.75" customHeight="1" x14ac:dyDescent="0.25">
      <c r="B160" s="37">
        <v>144</v>
      </c>
      <c r="C160" s="26" t="s">
        <v>89</v>
      </c>
      <c r="D160" s="31" t="s">
        <v>146</v>
      </c>
      <c r="E160" s="31"/>
      <c r="F160" s="20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145</v>
      </c>
      <c r="C161" s="28" t="s">
        <v>81</v>
      </c>
      <c r="D161" s="29"/>
      <c r="E161" s="29"/>
      <c r="F161" s="3">
        <f>SUM(F162:F178)</f>
        <v>0</v>
      </c>
      <c r="G161" s="19">
        <f>SUM(G162:G178)</f>
        <v>0</v>
      </c>
      <c r="H161" s="6"/>
      <c r="I161" s="6"/>
      <c r="J161" s="6"/>
      <c r="K161" s="6"/>
      <c r="L161" s="6"/>
      <c r="M161" s="6"/>
      <c r="N161" s="6"/>
      <c r="O161" s="6"/>
    </row>
    <row r="162" spans="2:15" ht="18" customHeight="1" x14ac:dyDescent="0.25">
      <c r="B162" s="37">
        <v>146</v>
      </c>
      <c r="C162" s="20" t="s">
        <v>5</v>
      </c>
      <c r="D162" s="25" t="s">
        <v>142</v>
      </c>
      <c r="E162" s="25"/>
      <c r="F162" s="20"/>
      <c r="G162" s="21"/>
      <c r="H162" s="14"/>
      <c r="I162" s="14"/>
      <c r="J162" s="14"/>
      <c r="K162" s="14"/>
      <c r="L162" s="14"/>
      <c r="M162" s="14"/>
      <c r="N162" s="14"/>
      <c r="O162" s="14"/>
    </row>
    <row r="163" spans="2:15" ht="18" customHeight="1" x14ac:dyDescent="0.25">
      <c r="B163" s="37">
        <v>147</v>
      </c>
      <c r="C163" s="26" t="s">
        <v>53</v>
      </c>
      <c r="D163" s="31" t="s">
        <v>143</v>
      </c>
      <c r="E163" s="31"/>
      <c r="F163" s="20"/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148</v>
      </c>
      <c r="C164" s="20" t="s">
        <v>3</v>
      </c>
      <c r="D164" s="31" t="s">
        <v>143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149</v>
      </c>
      <c r="C165" s="20" t="s">
        <v>9</v>
      </c>
      <c r="D165" s="31" t="s">
        <v>143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150</v>
      </c>
      <c r="C166" s="20" t="s">
        <v>84</v>
      </c>
      <c r="D166" s="31" t="s">
        <v>143</v>
      </c>
      <c r="E166" s="31"/>
      <c r="F166" s="20"/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151</v>
      </c>
      <c r="C167" s="20" t="s">
        <v>103</v>
      </c>
      <c r="D167" s="31" t="s">
        <v>143</v>
      </c>
      <c r="E167" s="31"/>
      <c r="F167" s="20"/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27" customHeight="1" x14ac:dyDescent="0.25">
      <c r="B168" s="37">
        <v>152</v>
      </c>
      <c r="C168" s="26" t="s">
        <v>23</v>
      </c>
      <c r="D168" s="31" t="s">
        <v>142</v>
      </c>
      <c r="E168" s="31"/>
      <c r="F168" s="20"/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.75" customHeight="1" x14ac:dyDescent="0.25">
      <c r="B169" s="37">
        <v>153</v>
      </c>
      <c r="C169" s="26" t="s">
        <v>22</v>
      </c>
      <c r="D169" s="31" t="s">
        <v>142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18.75" customHeight="1" x14ac:dyDescent="0.25">
      <c r="B170" s="37">
        <v>154</v>
      </c>
      <c r="C170" s="26" t="s">
        <v>179</v>
      </c>
      <c r="D170" s="48" t="s">
        <v>200</v>
      </c>
      <c r="E170" s="25">
        <v>151</v>
      </c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155</v>
      </c>
      <c r="C171" s="26" t="s">
        <v>18</v>
      </c>
      <c r="D171" s="31" t="s">
        <v>143</v>
      </c>
      <c r="E171" s="31"/>
      <c r="F171" s="20"/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26.25" customHeight="1" x14ac:dyDescent="0.25">
      <c r="B172" s="37">
        <v>156</v>
      </c>
      <c r="C172" s="26" t="s">
        <v>189</v>
      </c>
      <c r="D172" s="31" t="s">
        <v>143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8.5" customHeight="1" x14ac:dyDescent="0.25">
      <c r="B173" s="37">
        <v>157</v>
      </c>
      <c r="C173" s="26" t="s">
        <v>19</v>
      </c>
      <c r="D173" s="31" t="s">
        <v>143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18.75" customHeight="1" x14ac:dyDescent="0.25">
      <c r="B174" s="37">
        <v>158</v>
      </c>
      <c r="C174" s="26" t="s">
        <v>20</v>
      </c>
      <c r="D174" s="31" t="s">
        <v>144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159</v>
      </c>
      <c r="C175" s="26" t="s">
        <v>45</v>
      </c>
      <c r="D175" s="31" t="s">
        <v>145</v>
      </c>
      <c r="E175" s="31"/>
      <c r="F175" s="20"/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28.5" customHeight="1" x14ac:dyDescent="0.25">
      <c r="B176" s="37">
        <v>160</v>
      </c>
      <c r="C176" s="26" t="s">
        <v>17</v>
      </c>
      <c r="D176" s="31" t="s">
        <v>142</v>
      </c>
      <c r="E176" s="31"/>
      <c r="F176" s="20"/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7" customHeight="1" x14ac:dyDescent="0.25">
      <c r="B177" s="37">
        <v>161</v>
      </c>
      <c r="C177" s="26" t="s">
        <v>150</v>
      </c>
      <c r="D177" s="31" t="s">
        <v>142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1" customHeight="1" x14ac:dyDescent="0.25">
      <c r="B178" s="38">
        <v>162</v>
      </c>
      <c r="C178" s="11" t="s">
        <v>190</v>
      </c>
      <c r="D178" s="36" t="s">
        <v>143</v>
      </c>
      <c r="E178" s="69"/>
      <c r="F178" s="39"/>
      <c r="G178" s="40"/>
      <c r="H178" s="14"/>
      <c r="I178" s="14"/>
      <c r="J178" s="14"/>
      <c r="K178" s="14"/>
      <c r="L178" s="14"/>
      <c r="M178" s="14"/>
      <c r="N178" s="14"/>
      <c r="O178" s="14"/>
    </row>
    <row r="179" spans="2:15" ht="15.75" customHeight="1" x14ac:dyDescent="0.25">
      <c r="B179" s="37">
        <v>163</v>
      </c>
      <c r="C179" s="22"/>
      <c r="D179" s="20"/>
      <c r="E179" s="20"/>
      <c r="F179" s="20"/>
      <c r="G179" s="21"/>
      <c r="H179" s="14"/>
      <c r="I179" s="14"/>
      <c r="J179" s="14"/>
      <c r="K179" s="14"/>
      <c r="L179" s="14"/>
      <c r="M179" s="14"/>
      <c r="N179" s="14"/>
      <c r="O179" s="14"/>
    </row>
    <row r="180" spans="2:15" ht="31.5" customHeight="1" x14ac:dyDescent="0.25">
      <c r="B180" s="37">
        <v>164</v>
      </c>
      <c r="C180" s="28" t="s">
        <v>70</v>
      </c>
      <c r="D180" s="29"/>
      <c r="E180" s="29"/>
      <c r="F180" s="3">
        <f>SUM(F182)</f>
        <v>0</v>
      </c>
      <c r="G180" s="19">
        <f>SUM(G182)</f>
        <v>0</v>
      </c>
      <c r="H180" s="6"/>
      <c r="I180" s="6"/>
      <c r="J180" s="6"/>
      <c r="K180" s="6"/>
      <c r="L180" s="6"/>
      <c r="M180" s="6"/>
      <c r="N180" s="6"/>
      <c r="O180" s="6"/>
    </row>
    <row r="181" spans="2:15" ht="15" customHeight="1" x14ac:dyDescent="0.25">
      <c r="B181" s="37">
        <v>165</v>
      </c>
      <c r="C181" s="28"/>
      <c r="D181" s="29"/>
      <c r="E181" s="29"/>
      <c r="F181" s="3"/>
      <c r="G181" s="19"/>
      <c r="H181" s="6"/>
      <c r="I181" s="6"/>
      <c r="J181" s="6"/>
      <c r="K181" s="6"/>
      <c r="L181" s="6"/>
      <c r="M181" s="6"/>
      <c r="N181" s="6"/>
      <c r="O181" s="6"/>
    </row>
    <row r="182" spans="2:15" ht="13.5" customHeight="1" x14ac:dyDescent="0.25">
      <c r="B182" s="37">
        <v>166</v>
      </c>
      <c r="C182" s="28" t="s">
        <v>81</v>
      </c>
      <c r="D182" s="29"/>
      <c r="E182" s="29"/>
      <c r="F182" s="3">
        <f>SUM(F183+F184)</f>
        <v>0</v>
      </c>
      <c r="G182" s="19">
        <f>SUM(G183+G184)</f>
        <v>0</v>
      </c>
      <c r="H182" s="6"/>
      <c r="I182" s="6"/>
      <c r="J182" s="6"/>
      <c r="K182" s="6"/>
      <c r="L182" s="6"/>
      <c r="M182" s="6"/>
      <c r="N182" s="6"/>
      <c r="O182" s="6"/>
    </row>
    <row r="183" spans="2:15" ht="25.5" customHeight="1" x14ac:dyDescent="0.25">
      <c r="B183" s="37">
        <v>167</v>
      </c>
      <c r="C183" s="26" t="s">
        <v>71</v>
      </c>
      <c r="D183" s="31" t="s">
        <v>142</v>
      </c>
      <c r="E183" s="25">
        <v>151</v>
      </c>
      <c r="F183" s="20"/>
      <c r="G183" s="21"/>
      <c r="H183" s="14"/>
      <c r="I183" s="14"/>
      <c r="J183" s="14"/>
      <c r="K183" s="14"/>
      <c r="L183" s="14"/>
      <c r="M183" s="14"/>
      <c r="N183" s="14"/>
      <c r="O183" s="14"/>
    </row>
    <row r="184" spans="2:15" ht="27" customHeight="1" x14ac:dyDescent="0.25">
      <c r="B184" s="37">
        <v>168</v>
      </c>
      <c r="C184" s="26" t="s">
        <v>72</v>
      </c>
      <c r="D184" s="31" t="s">
        <v>142</v>
      </c>
      <c r="E184" s="31"/>
      <c r="F184" s="20"/>
      <c r="G184" s="21"/>
      <c r="H184" s="14"/>
      <c r="I184" s="14"/>
      <c r="J184" s="14"/>
      <c r="K184" s="14"/>
      <c r="L184" s="14"/>
      <c r="M184" s="14"/>
      <c r="N184" s="14"/>
      <c r="O184" s="14"/>
    </row>
    <row r="185" spans="2:15" ht="15.75" x14ac:dyDescent="0.25">
      <c r="B185" s="37">
        <v>169</v>
      </c>
      <c r="C185" s="26"/>
      <c r="D185" s="31"/>
      <c r="E185" s="31"/>
      <c r="F185" s="20"/>
      <c r="G185" s="21"/>
      <c r="H185" s="14"/>
      <c r="I185" s="14"/>
      <c r="J185" s="14"/>
      <c r="K185" s="14"/>
      <c r="L185" s="14"/>
      <c r="M185" s="14"/>
      <c r="N185" s="14"/>
      <c r="O185" s="14"/>
    </row>
    <row r="186" spans="2:15" ht="26.25" x14ac:dyDescent="0.25">
      <c r="B186" s="37">
        <v>170</v>
      </c>
      <c r="C186" s="28" t="s">
        <v>191</v>
      </c>
      <c r="D186" s="29"/>
      <c r="E186" s="29"/>
      <c r="F186" s="3">
        <f>SUM(F188)</f>
        <v>0</v>
      </c>
      <c r="G186" s="19">
        <f>SUM(G188)</f>
        <v>0</v>
      </c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37">
        <v>171</v>
      </c>
      <c r="C187" s="28"/>
      <c r="D187" s="29"/>
      <c r="E187" s="29"/>
      <c r="F187" s="20"/>
      <c r="G187" s="21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 x14ac:dyDescent="0.25">
      <c r="B188" s="37">
        <v>172</v>
      </c>
      <c r="C188" s="28" t="s">
        <v>81</v>
      </c>
      <c r="D188" s="29"/>
      <c r="E188" s="29"/>
      <c r="F188" s="3">
        <f>SUM(F189,F190,F191)</f>
        <v>0</v>
      </c>
      <c r="G188" s="19">
        <f>SUM(G189,G190,G191)</f>
        <v>0</v>
      </c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37">
        <v>173</v>
      </c>
      <c r="C189" s="26" t="s">
        <v>192</v>
      </c>
      <c r="D189" s="31" t="s">
        <v>142</v>
      </c>
      <c r="E189" s="31"/>
      <c r="F189" s="20"/>
      <c r="G189" s="21"/>
      <c r="H189" s="14"/>
      <c r="I189" s="14"/>
      <c r="J189" s="14"/>
      <c r="K189" s="14"/>
      <c r="L189" s="14"/>
      <c r="M189" s="14"/>
      <c r="N189" s="14"/>
      <c r="O189" s="14"/>
    </row>
    <row r="190" spans="2:15" ht="29.25" customHeight="1" x14ac:dyDescent="0.25">
      <c r="B190" s="37">
        <v>174</v>
      </c>
      <c r="C190" s="26" t="s">
        <v>193</v>
      </c>
      <c r="D190" s="31" t="s">
        <v>142</v>
      </c>
      <c r="E190" s="25">
        <v>151</v>
      </c>
      <c r="F190" s="20"/>
      <c r="G190" s="21"/>
      <c r="H190" s="6"/>
      <c r="I190" s="6"/>
      <c r="J190" s="6"/>
      <c r="K190" s="6"/>
      <c r="L190" s="6"/>
      <c r="M190" s="6"/>
      <c r="N190" s="6"/>
      <c r="O190" s="6"/>
    </row>
    <row r="191" spans="2:15" ht="27" customHeight="1" x14ac:dyDescent="0.25">
      <c r="B191" s="37">
        <v>175</v>
      </c>
      <c r="C191" s="26" t="s">
        <v>199</v>
      </c>
      <c r="D191" s="31" t="s">
        <v>142</v>
      </c>
      <c r="E191" s="31"/>
      <c r="F191" s="20"/>
      <c r="G191" s="21"/>
      <c r="H191" s="6"/>
      <c r="I191" s="6"/>
      <c r="J191" s="6"/>
      <c r="K191" s="6"/>
      <c r="L191" s="6"/>
      <c r="M191" s="6"/>
      <c r="N191" s="6"/>
      <c r="O191" s="6"/>
    </row>
    <row r="192" spans="2:15" ht="17.25" customHeight="1" x14ac:dyDescent="0.25">
      <c r="B192" s="37">
        <v>176</v>
      </c>
      <c r="C192" s="26"/>
      <c r="D192" s="31"/>
      <c r="E192" s="31"/>
      <c r="F192" s="3"/>
      <c r="G192" s="19"/>
      <c r="H192" s="6"/>
      <c r="I192" s="6"/>
      <c r="J192" s="6"/>
      <c r="K192" s="6"/>
      <c r="L192" s="6"/>
      <c r="M192" s="6"/>
      <c r="N192" s="6"/>
      <c r="O192" s="6"/>
    </row>
    <row r="193" spans="2:15" ht="16.5" thickBot="1" x14ac:dyDescent="0.3">
      <c r="B193" s="68">
        <v>177</v>
      </c>
      <c r="C193" s="45" t="s">
        <v>202</v>
      </c>
      <c r="D193" s="46"/>
      <c r="E193" s="46"/>
      <c r="F193" s="45">
        <f>SUM(F15,F50,F85,F107,F116,F147,F153)</f>
        <v>8879</v>
      </c>
      <c r="G193" s="47">
        <f>SUM(G15+G50+G85+G107+G116+G147+G153)</f>
        <v>7508</v>
      </c>
      <c r="H193" s="6"/>
      <c r="I193" s="6"/>
      <c r="J193" s="6"/>
      <c r="K193" s="6"/>
      <c r="L193" s="6"/>
      <c r="M193" s="6"/>
      <c r="N193" s="6"/>
      <c r="O193" s="6"/>
    </row>
    <row r="194" spans="2:15" x14ac:dyDescent="0.2">
      <c r="C194" s="4"/>
      <c r="D194" s="4"/>
      <c r="E194" s="4"/>
    </row>
    <row r="195" spans="2:15" ht="15.75" x14ac:dyDescent="0.25">
      <c r="C195" s="14"/>
      <c r="D195" s="14"/>
      <c r="E195" s="14"/>
    </row>
    <row r="196" spans="2:15" x14ac:dyDescent="0.2">
      <c r="C196" s="4"/>
      <c r="D196" s="4"/>
      <c r="E196" s="4"/>
    </row>
    <row r="197" spans="2:15" x14ac:dyDescent="0.2">
      <c r="C197" s="4"/>
      <c r="D197" s="4"/>
      <c r="E197" s="4"/>
    </row>
    <row r="198" spans="2:15" x14ac:dyDescent="0.2">
      <c r="C198" s="4"/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5"/>
      <c r="D235" s="5"/>
      <c r="E235" s="5"/>
    </row>
    <row r="236" spans="3:5" x14ac:dyDescent="0.2">
      <c r="C236" s="4"/>
      <c r="D236" s="4"/>
      <c r="E236" s="4"/>
    </row>
    <row r="237" spans="3:5" x14ac:dyDescent="0.2">
      <c r="C237" s="4"/>
      <c r="D237" s="4"/>
      <c r="E237" s="4"/>
    </row>
    <row r="238" spans="3:5" x14ac:dyDescent="0.2">
      <c r="C238" s="4"/>
      <c r="D238" s="4"/>
      <c r="E238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2022-08-11T12:57:56Z</cp:lastPrinted>
  <dcterms:created xsi:type="dcterms:W3CDTF">2007-01-03T15:43:14Z</dcterms:created>
  <dcterms:modified xsi:type="dcterms:W3CDTF">2022-08-11T12:58:59Z</dcterms:modified>
</cp:coreProperties>
</file>