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<sst xmlns="http://schemas.openxmlformats.org/spreadsheetml/2006/main" count="96" uniqueCount="79">
  <si>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</si>
  <si>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</si>
  <si>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</si>
  <si>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</si>
  <si>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</si>
  <si>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</si>
  <si>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</si>
  <si>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</si>
  <si>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</si>
  <si>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</si>
  <si>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</si>
  <si>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</si>
  <si>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</si>
  <si>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</si>
  <si>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</si>
  <si>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</si>
  <si>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</si>
  <si>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</si>
  <si>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</si>
  <si>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</si>
  <si>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</si>
  <si>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</si>
  <si>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</si>
  <si>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</si>
  <si>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</si>
  <si>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</si>
  <si>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</si>
  <si>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</si>
  <si>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</si>
  <si>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</si>
  <si>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</si>
  <si>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</si>
  <si>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</si>
  <si>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IŠ VISO:</t>
  </si>
  <si>
    <t>Socialinių išmokų skaičiavimas ir mokėjimas:</t>
  </si>
  <si>
    <t>Sveikatos apsauga</t>
  </si>
  <si>
    <t>Valstybinės žemės ir kito valstybinio turto valdymas, naudojimas ir disponavimas patikėjimo teise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</si>
  <si>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</si>
  <si>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</si>
  <si>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</si>
  <si>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</si>
  <si>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Priešgaisrinė tarnyba</t>
  </si>
  <si>
    <t>(Eurais)</t>
  </si>
  <si>
    <t>Melioracijai (polderiams eksploatuoti)</t>
  </si>
  <si>
    <t>Neveiksnių asmenų būklės peržiūrėjimui užtikrinti</t>
  </si>
  <si>
    <t>sprendimo Nr. T-</t>
  </si>
  <si>
    <t>priemonė pagal SVP</t>
  </si>
  <si>
    <t>Pagėgių vaiko globos centras</t>
  </si>
  <si>
    <t>01.2.2.01.01.</t>
  </si>
  <si>
    <t>Jaunimo teisių apsaugai</t>
  </si>
  <si>
    <t>01.2.2.01.02.</t>
  </si>
  <si>
    <t>01.2.2.01.04.</t>
  </si>
  <si>
    <t>01.2.2.01.05.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</si>
  <si>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</si>
  <si>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</si>
  <si>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</si>
  <si>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</si>
  <si>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</si>
  <si>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</si>
  <si>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</si>
  <si>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>07.2.1.02.02.</t>
  </si>
  <si>
    <t xml:space="preserve"> 4 priedas </t>
  </si>
  <si>
    <t>01.VALDYMO PROGRAMA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</si>
  <si>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</si>
  <si>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</si>
  <si>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</si>
  <si>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</si>
  <si>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</si>
  <si>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</si>
  <si>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</si>
  <si>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</si>
  <si>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</si>
  <si>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Socialinių paslaugų centras</t>
  </si>
  <si>
    <t>2020 m.vasario 27  d.</t>
  </si>
  <si>
    <t>PAGĖGIŲ SAVIVALDYBĖS BIUDŽETO 2020 METŲ ASIGNAVIMAI</t>
  </si>
  <si>
    <t>01.2.2.01.03.</t>
  </si>
  <si>
    <t>Piniginės socialinės paramos išmokų administravimas</t>
  </si>
  <si>
    <t>FINANSUOTI</t>
  </si>
  <si>
    <t xml:space="preserve">VALSTYBINĖMS FUNKCIJOMS IR PERDUOTOMS IŠ APSKRITIES ĮSTAIGOMS 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</si>
</sst>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/>
    </xf>
    <xf numFmtId="0" fontId="6" fillId="0" borderId="21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1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7" fillId="0" borderId="13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9" xfId="0" applyFont="1" applyFill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 wrapText="1"/>
    </xf>
    <xf numFmtId="0" fontId="6" fillId="0" borderId="24" xfId="0" applyFont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7" fillId="33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7" fillId="0" borderId="29" xfId="0" applyFont="1" applyBorder="1" applyAlignment="1">
      <alignment wrapText="1"/>
    </xf>
    <xf numFmtId="0" fontId="6" fillId="0" borderId="25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7" fillId="0" borderId="29" xfId="0" applyFont="1" applyFill="1" applyBorder="1" applyAlignment="1">
      <alignment horizontal="center" wrapText="1"/>
    </xf>
    <xf numFmtId="0" fontId="3" fillId="0" borderId="16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3"/>
  <sheetViews>
    <sheetView tabSelected="1" zoomScalePageLayoutView="0" workbookViewId="0" topLeftCell="A8">
      <pane ySplit="2145" topLeftCell="A1" activePane="bottomLeft" state="split"/>
      <selection pane="topLeft" activeCell="B13" sqref="B13"/>
      <selection pane="bottomLeft" activeCell="C3" sqref="C3"/>
    </sheetView>
  </sheetViews>
  <sheetFormatPr defaultColWidth="9.140625" defaultRowHeight="12.75"/>
  <cols>
    <col min="1" max="1" width="3.28125" style="1" customWidth="1"/>
    <col min="2" max="2" width="44.28125" style="1" customWidth="1"/>
    <col min="3" max="3" width="12.57421875" style="1" customWidth="1"/>
    <col min="4" max="4" width="8.140625" style="1" customWidth="1"/>
    <col min="5" max="5" width="11.8515625" style="1" customWidth="1"/>
    <col min="6" max="6" width="11.28125" style="1" customWidth="1"/>
    <col min="7" max="7" width="10.57421875" style="1" customWidth="1"/>
    <col min="8" max="8" width="10.8515625" style="1" customWidth="1"/>
    <col min="9" max="16384" width="9.140625" style="1" customWidth="1"/>
  </cols>
  <sheetData>
    <row r="1" spans="2:6" ht="12.75">
      <c r="B1" s="2"/>
      <c r="C1" s="2"/>
      <c r="D1" s="2"/>
      <c r="E1" s="2"/>
      <c r="F1" s="1" t="s">
        <v>14</v>
      </c>
    </row>
    <row r="2" ht="12.75">
      <c r="F2" s="1" t="s">
        <v>73</v>
      </c>
    </row>
    <row r="3" ht="12.75">
      <c r="F3" s="1" t="s">
        <v>45</v>
      </c>
    </row>
    <row r="4" ht="12.75">
      <c r="F4" s="1" t="s">
        <v>61</v>
      </c>
    </row>
    <row r="5" spans="2:10" ht="18.75">
      <c r="B5" s="3" t="s">
        <v>74</v>
      </c>
      <c r="C5" s="3"/>
      <c r="D5" s="3"/>
      <c r="E5" s="3"/>
      <c r="F5" s="3"/>
      <c r="G5" s="4"/>
      <c r="H5" s="4"/>
      <c r="I5" s="4"/>
      <c r="J5" s="4"/>
    </row>
    <row r="6" spans="2:6" ht="17.25" customHeight="1">
      <c r="B6" s="3" t="s">
        <v>78</v>
      </c>
      <c r="C6" s="3"/>
      <c r="D6" s="3"/>
      <c r="E6" s="5"/>
      <c r="F6" s="5"/>
    </row>
    <row r="7" spans="2:6" ht="17.25" customHeight="1">
      <c r="B7" s="3" t="s">
        <v>77</v>
      </c>
      <c r="E7" s="5"/>
      <c r="F7" s="5"/>
    </row>
    <row r="8" spans="2:7" ht="16.5" thickBot="1">
      <c r="B8" s="2"/>
      <c r="C8" s="2"/>
      <c r="D8" s="2"/>
      <c r="E8" s="6"/>
      <c r="G8" s="1" t="s">
        <v>42</v>
      </c>
    </row>
    <row r="9" spans="2:8" ht="19.5" thickBot="1">
      <c r="B9" s="7"/>
      <c r="C9" s="26"/>
      <c r="D9" s="7"/>
      <c r="E9" s="8" t="s">
        <v>21</v>
      </c>
      <c r="F9" s="9" t="s">
        <v>4</v>
      </c>
      <c r="G9" s="10"/>
      <c r="H9" s="11"/>
    </row>
    <row r="10" spans="2:8" ht="15.75">
      <c r="B10" s="59" t="s">
        <v>20</v>
      </c>
      <c r="C10" s="84" t="s">
        <v>46</v>
      </c>
      <c r="D10" s="12" t="s">
        <v>30</v>
      </c>
      <c r="E10" s="13" t="s">
        <v>2</v>
      </c>
      <c r="F10" s="11"/>
      <c r="G10" s="11" t="s">
        <v>6</v>
      </c>
      <c r="H10" s="12" t="s">
        <v>7</v>
      </c>
    </row>
    <row r="11" spans="2:8" ht="12.75">
      <c r="B11" s="12"/>
      <c r="C11" s="84"/>
      <c r="D11" s="12" t="s">
        <v>31</v>
      </c>
      <c r="E11" s="13" t="s">
        <v>3</v>
      </c>
      <c r="F11" s="12" t="s">
        <v>21</v>
      </c>
      <c r="G11" s="12" t="s">
        <v>5</v>
      </c>
      <c r="H11" s="12" t="s">
        <v>8</v>
      </c>
    </row>
    <row r="12" spans="2:8" ht="13.5" thickBot="1">
      <c r="B12" s="14"/>
      <c r="C12" s="85"/>
      <c r="D12" s="14" t="s">
        <v>32</v>
      </c>
      <c r="E12" s="34"/>
      <c r="F12" s="14"/>
      <c r="G12" s="14"/>
      <c r="H12" s="14" t="s">
        <v>9</v>
      </c>
    </row>
    <row r="13" spans="2:8" ht="13.5" thickBot="1">
      <c r="B13" s="86">
        <v>1</v>
      </c>
      <c r="C13" s="87">
        <v>2</v>
      </c>
      <c r="D13" s="87">
        <v>3</v>
      </c>
      <c r="E13" s="88">
        <v>4</v>
      </c>
      <c r="F13" s="89">
        <v>5</v>
      </c>
      <c r="G13" s="86">
        <v>6</v>
      </c>
      <c r="H13" s="86">
        <v>7</v>
      </c>
    </row>
    <row r="14" spans="2:8" ht="16.5" thickBot="1">
      <c r="B14" s="40" t="s">
        <v>62</v>
      </c>
      <c r="C14" s="40"/>
      <c r="D14" s="52"/>
      <c r="E14" s="40">
        <f>SUM(E15:E27)</f>
        <v>455724</v>
      </c>
      <c r="F14" s="40">
        <f>SUM(F15:F27)</f>
        <v>455724</v>
      </c>
      <c r="G14" s="40">
        <f>SUM(G15:G27)</f>
        <v>425676</v>
      </c>
      <c r="H14" s="40">
        <f>SUM(H15:H27)</f>
        <v>0</v>
      </c>
    </row>
    <row r="15" spans="2:8" ht="12.75">
      <c r="B15" s="60" t="s">
        <v>11</v>
      </c>
      <c r="C15" s="27" t="s">
        <v>48</v>
      </c>
      <c r="D15" s="43"/>
      <c r="E15" s="38">
        <f>SUM(F15+H15)</f>
        <v>17700</v>
      </c>
      <c r="F15" s="37">
        <v>17700</v>
      </c>
      <c r="G15" s="38">
        <v>17447</v>
      </c>
      <c r="H15" s="51">
        <v>0</v>
      </c>
    </row>
    <row r="16" spans="2:8" ht="13.5" customHeight="1">
      <c r="B16" s="61" t="s">
        <v>16</v>
      </c>
      <c r="C16" s="27" t="s">
        <v>48</v>
      </c>
      <c r="D16" s="44"/>
      <c r="E16" s="31">
        <f aca="true" t="shared" si="0" ref="E16:E22">SUM(F16+H16)</f>
        <v>8024</v>
      </c>
      <c r="F16" s="17">
        <v>8024</v>
      </c>
      <c r="G16" s="31">
        <v>7910</v>
      </c>
      <c r="H16" s="17">
        <v>0</v>
      </c>
    </row>
    <row r="17" spans="2:8" ht="12.75">
      <c r="B17" s="61" t="s">
        <v>18</v>
      </c>
      <c r="C17" s="27" t="s">
        <v>48</v>
      </c>
      <c r="D17" s="44"/>
      <c r="E17" s="31">
        <f t="shared" si="0"/>
        <v>2500</v>
      </c>
      <c r="F17" s="17">
        <v>2500</v>
      </c>
      <c r="G17" s="31">
        <v>1800</v>
      </c>
      <c r="H17" s="17">
        <v>0</v>
      </c>
    </row>
    <row r="18" spans="2:8" ht="24.75" customHeight="1">
      <c r="B18" s="61" t="s">
        <v>15</v>
      </c>
      <c r="C18" s="27" t="s">
        <v>48</v>
      </c>
      <c r="D18" s="44"/>
      <c r="E18" s="31">
        <f t="shared" si="0"/>
        <v>100</v>
      </c>
      <c r="F18" s="17">
        <v>100</v>
      </c>
      <c r="G18" s="31"/>
      <c r="H18" s="17">
        <v>0</v>
      </c>
    </row>
    <row r="19" spans="2:8" ht="24" customHeight="1">
      <c r="B19" s="61" t="s">
        <v>38</v>
      </c>
      <c r="C19" s="27" t="s">
        <v>48</v>
      </c>
      <c r="D19" s="43"/>
      <c r="E19" s="31">
        <f t="shared" si="0"/>
        <v>3900</v>
      </c>
      <c r="F19" s="17">
        <v>3900</v>
      </c>
      <c r="G19" s="31">
        <v>3844</v>
      </c>
      <c r="H19" s="17">
        <v>0</v>
      </c>
    </row>
    <row r="20" spans="2:8" ht="13.5" customHeight="1">
      <c r="B20" s="61" t="s">
        <v>19</v>
      </c>
      <c r="C20" s="27" t="s">
        <v>48</v>
      </c>
      <c r="D20" s="44"/>
      <c r="E20" s="31">
        <f t="shared" si="0"/>
        <v>100</v>
      </c>
      <c r="F20" s="17">
        <v>100</v>
      </c>
      <c r="G20" s="31">
        <v>99</v>
      </c>
      <c r="H20" s="17">
        <v>0</v>
      </c>
    </row>
    <row r="21" spans="2:8" ht="12.75">
      <c r="B21" s="62" t="s">
        <v>49</v>
      </c>
      <c r="C21" s="27" t="s">
        <v>48</v>
      </c>
      <c r="D21" s="43">
        <v>142</v>
      </c>
      <c r="E21" s="31">
        <f t="shared" si="0"/>
        <v>16600</v>
      </c>
      <c r="F21" s="17">
        <v>16600</v>
      </c>
      <c r="G21" s="31">
        <v>16363</v>
      </c>
      <c r="H21" s="17">
        <v>0</v>
      </c>
    </row>
    <row r="22" spans="2:8" ht="12.75">
      <c r="B22" s="62" t="s">
        <v>1</v>
      </c>
      <c r="C22" s="27" t="s">
        <v>48</v>
      </c>
      <c r="D22" s="43"/>
      <c r="E22" s="31">
        <f t="shared" si="0"/>
        <v>1200</v>
      </c>
      <c r="F22" s="17">
        <v>1200</v>
      </c>
      <c r="G22" s="31">
        <v>1183</v>
      </c>
      <c r="H22" s="17">
        <v>0</v>
      </c>
    </row>
    <row r="23" spans="2:8" ht="12.75">
      <c r="B23" s="62" t="s">
        <v>10</v>
      </c>
      <c r="C23" s="27" t="s">
        <v>50</v>
      </c>
      <c r="D23" s="43"/>
      <c r="E23" s="31">
        <f>SUM(F23+H23)</f>
        <v>12200</v>
      </c>
      <c r="F23" s="17">
        <v>12200</v>
      </c>
      <c r="G23" s="31">
        <v>10700</v>
      </c>
      <c r="H23" s="17">
        <v>0</v>
      </c>
    </row>
    <row r="24" spans="2:8" ht="12.75">
      <c r="B24" s="62" t="s">
        <v>0</v>
      </c>
      <c r="C24" s="27" t="s">
        <v>50</v>
      </c>
      <c r="D24" s="43"/>
      <c r="E24" s="31">
        <f>SUM(F24+H24)</f>
        <v>18700</v>
      </c>
      <c r="F24" s="17">
        <v>18700</v>
      </c>
      <c r="G24" s="31">
        <v>8308</v>
      </c>
      <c r="H24" s="17"/>
    </row>
    <row r="25" spans="2:8" ht="12.75">
      <c r="B25" s="62" t="s">
        <v>17</v>
      </c>
      <c r="C25" s="27" t="s">
        <v>51</v>
      </c>
      <c r="D25" s="43"/>
      <c r="E25" s="31">
        <f>SUM(F25+H25)</f>
        <v>133000</v>
      </c>
      <c r="F25" s="17">
        <v>133000</v>
      </c>
      <c r="G25" s="31">
        <v>128200</v>
      </c>
      <c r="H25" s="17">
        <v>0</v>
      </c>
    </row>
    <row r="26" spans="2:10" ht="12.75">
      <c r="B26" s="62" t="s">
        <v>12</v>
      </c>
      <c r="C26" s="27" t="s">
        <v>52</v>
      </c>
      <c r="D26" s="45"/>
      <c r="E26" s="31">
        <f>SUM(F26+H26)</f>
        <v>0</v>
      </c>
      <c r="F26" s="17"/>
      <c r="G26" s="31"/>
      <c r="H26" s="17"/>
      <c r="J26" s="22"/>
    </row>
    <row r="27" spans="2:8" ht="12.75">
      <c r="B27" s="63" t="s">
        <v>41</v>
      </c>
      <c r="C27" s="25" t="s">
        <v>75</v>
      </c>
      <c r="D27" s="43"/>
      <c r="E27" s="31">
        <f>SUM(F27+H27)</f>
        <v>241700</v>
      </c>
      <c r="F27" s="19">
        <v>241700</v>
      </c>
      <c r="G27" s="28">
        <v>229822</v>
      </c>
      <c r="H27" s="19"/>
    </row>
    <row r="28" spans="2:8" ht="13.5" thickBot="1">
      <c r="B28" s="12"/>
      <c r="C28" s="25"/>
      <c r="D28" s="43"/>
      <c r="E28" s="24"/>
      <c r="F28" s="28"/>
      <c r="G28" s="28"/>
      <c r="H28" s="28"/>
    </row>
    <row r="29" spans="2:8" ht="48" thickBot="1">
      <c r="B29" s="74" t="s">
        <v>65</v>
      </c>
      <c r="C29" s="25"/>
      <c r="D29" s="25"/>
      <c r="E29" s="75">
        <f>SUM(E31)</f>
        <v>2144</v>
      </c>
      <c r="F29" s="75">
        <f>SUM(F31)</f>
        <v>2144</v>
      </c>
      <c r="G29" s="75">
        <f>SUM(G31)</f>
        <v>2113</v>
      </c>
      <c r="H29" s="75">
        <f>SUM(H31)</f>
        <v>0</v>
      </c>
    </row>
    <row r="30" spans="2:8" ht="12.75">
      <c r="B30" s="20"/>
      <c r="C30" s="25"/>
      <c r="D30" s="76"/>
      <c r="E30" s="72"/>
      <c r="F30" s="33"/>
      <c r="G30" s="73"/>
      <c r="H30" s="73"/>
    </row>
    <row r="31" spans="2:8" ht="12.75">
      <c r="B31" s="62" t="s">
        <v>66</v>
      </c>
      <c r="C31" s="25" t="s">
        <v>67</v>
      </c>
      <c r="D31" s="25">
        <v>142</v>
      </c>
      <c r="E31" s="75">
        <f>SUM(F31,H31)</f>
        <v>2144</v>
      </c>
      <c r="F31" s="17">
        <v>2144</v>
      </c>
      <c r="G31" s="31">
        <v>2113</v>
      </c>
      <c r="H31" s="31"/>
    </row>
    <row r="32" spans="2:8" ht="13.5" thickBot="1">
      <c r="B32" s="65"/>
      <c r="C32" s="81"/>
      <c r="D32" s="43"/>
      <c r="E32" s="72"/>
      <c r="F32" s="77"/>
      <c r="G32" s="73"/>
      <c r="H32" s="73"/>
    </row>
    <row r="33" spans="2:8" ht="49.5" customHeight="1" thickBot="1">
      <c r="B33" s="64" t="s">
        <v>63</v>
      </c>
      <c r="C33" s="82"/>
      <c r="D33" s="46"/>
      <c r="E33" s="41">
        <f>SUM(E34:E36)</f>
        <v>153600</v>
      </c>
      <c r="F33" s="41">
        <f>SUM(F34:F36)</f>
        <v>153600</v>
      </c>
      <c r="G33" s="41">
        <f>SUM(G34:G36)</f>
        <v>0</v>
      </c>
      <c r="H33" s="41">
        <f>SUM(H34:H36)</f>
        <v>0</v>
      </c>
    </row>
    <row r="34" spans="2:8" ht="14.25" customHeight="1">
      <c r="B34" s="65" t="s">
        <v>43</v>
      </c>
      <c r="C34" s="27" t="s">
        <v>53</v>
      </c>
      <c r="D34" s="43"/>
      <c r="E34" s="38">
        <f>SUM(F34+H34)</f>
        <v>130000</v>
      </c>
      <c r="F34" s="32">
        <v>130000</v>
      </c>
      <c r="G34" s="33"/>
      <c r="H34" s="33">
        <v>0</v>
      </c>
    </row>
    <row r="35" spans="2:8" ht="12.75">
      <c r="B35" s="23" t="s">
        <v>68</v>
      </c>
      <c r="C35" s="25" t="s">
        <v>54</v>
      </c>
      <c r="D35" s="43">
        <v>142</v>
      </c>
      <c r="E35" s="31">
        <f>SUM(F35+H35)</f>
        <v>23600</v>
      </c>
      <c r="F35" s="18">
        <v>23600</v>
      </c>
      <c r="G35" s="19"/>
      <c r="H35" s="19">
        <v>0</v>
      </c>
    </row>
    <row r="36" spans="2:8" ht="25.5">
      <c r="B36" s="66" t="s">
        <v>36</v>
      </c>
      <c r="C36" s="25" t="s">
        <v>55</v>
      </c>
      <c r="D36" s="42"/>
      <c r="E36" s="31">
        <f>SUM(F36+H36)</f>
        <v>0</v>
      </c>
      <c r="F36" s="18"/>
      <c r="G36" s="19"/>
      <c r="H36" s="19">
        <v>0</v>
      </c>
    </row>
    <row r="37" spans="2:8" ht="13.5" thickBot="1">
      <c r="B37" s="23"/>
      <c r="C37" s="25"/>
      <c r="D37" s="42"/>
      <c r="E37" s="24"/>
      <c r="F37" s="19"/>
      <c r="G37" s="28"/>
      <c r="H37" s="28"/>
    </row>
    <row r="38" spans="2:8" ht="48" customHeight="1" thickBot="1">
      <c r="B38" s="64" t="s">
        <v>64</v>
      </c>
      <c r="C38" s="55"/>
      <c r="D38" s="46"/>
      <c r="E38" s="41">
        <f>SUM(E39,E43,E47,E50,E51,E52,E56,E57)</f>
        <v>752800</v>
      </c>
      <c r="F38" s="41">
        <f>SUM(F39,F43,F47,F50,F51,F52,F56,F57)</f>
        <v>752800</v>
      </c>
      <c r="G38" s="41">
        <f>SUM(G39,G43,G47,G50,G51,G52,G56,G57)</f>
        <v>191062</v>
      </c>
      <c r="H38" s="41">
        <f>SUM(H39,H43,H47,H50,H51,H52,H56,H57)</f>
        <v>0</v>
      </c>
    </row>
    <row r="39" spans="2:8" ht="15.75" customHeight="1" thickBot="1">
      <c r="B39" s="67" t="s">
        <v>22</v>
      </c>
      <c r="C39" s="54"/>
      <c r="D39" s="47"/>
      <c r="E39" s="29">
        <f>SUM(E40:E42)</f>
        <v>131000</v>
      </c>
      <c r="F39" s="36">
        <f>SUM(F40:F42)</f>
        <v>131000</v>
      </c>
      <c r="G39" s="29">
        <f>SUM(G40:G42)</f>
        <v>4300</v>
      </c>
      <c r="H39" s="24">
        <f>SUM(H40:H42)</f>
        <v>0</v>
      </c>
    </row>
    <row r="40" spans="2:8" ht="12.75">
      <c r="B40" s="61" t="s">
        <v>27</v>
      </c>
      <c r="C40" s="53" t="s">
        <v>56</v>
      </c>
      <c r="D40" s="44"/>
      <c r="E40" s="17">
        <f aca="true" t="shared" si="1" ref="E40:E57">SUM(F40+H40)</f>
        <v>5000</v>
      </c>
      <c r="F40" s="16">
        <v>5000</v>
      </c>
      <c r="G40" s="17">
        <v>4300</v>
      </c>
      <c r="H40" s="37">
        <v>0</v>
      </c>
    </row>
    <row r="41" spans="2:8" ht="23.25" customHeight="1">
      <c r="B41" s="61" t="s">
        <v>28</v>
      </c>
      <c r="C41" s="53" t="s">
        <v>56</v>
      </c>
      <c r="D41" s="44"/>
      <c r="E41" s="17">
        <f t="shared" si="1"/>
        <v>105936</v>
      </c>
      <c r="F41" s="16">
        <v>105936</v>
      </c>
      <c r="G41" s="17"/>
      <c r="H41" s="17">
        <v>0</v>
      </c>
    </row>
    <row r="42" spans="2:8" ht="23.25" customHeight="1">
      <c r="B42" s="61" t="s">
        <v>29</v>
      </c>
      <c r="C42" s="53" t="s">
        <v>56</v>
      </c>
      <c r="D42" s="44"/>
      <c r="E42" s="17">
        <f t="shared" si="1"/>
        <v>20064</v>
      </c>
      <c r="F42" s="16">
        <v>20064</v>
      </c>
      <c r="G42" s="17"/>
      <c r="H42" s="17">
        <v>0</v>
      </c>
    </row>
    <row r="43" spans="2:8" ht="12.75">
      <c r="B43" s="63" t="s">
        <v>23</v>
      </c>
      <c r="C43" s="54"/>
      <c r="D43" s="42"/>
      <c r="E43" s="15">
        <f>SUM(E44:E46)</f>
        <v>410046</v>
      </c>
      <c r="F43" s="30">
        <f>SUM(F44:F46)</f>
        <v>410046</v>
      </c>
      <c r="G43" s="15">
        <f>SUM(G44:G46)</f>
        <v>103214</v>
      </c>
      <c r="H43" s="15">
        <f>SUM(H44:H46)</f>
        <v>0</v>
      </c>
    </row>
    <row r="44" spans="2:8" ht="26.25" customHeight="1">
      <c r="B44" s="61" t="s">
        <v>24</v>
      </c>
      <c r="C44" s="53" t="s">
        <v>57</v>
      </c>
      <c r="D44" s="44">
        <v>142</v>
      </c>
      <c r="E44" s="17">
        <f>SUM(F44,H44)</f>
        <v>8400</v>
      </c>
      <c r="F44" s="16">
        <v>8400</v>
      </c>
      <c r="G44" s="17">
        <v>5500</v>
      </c>
      <c r="H44" s="17">
        <v>0</v>
      </c>
    </row>
    <row r="45" spans="2:8" ht="12.75">
      <c r="B45" s="62" t="s">
        <v>25</v>
      </c>
      <c r="C45" s="53" t="s">
        <v>57</v>
      </c>
      <c r="D45" s="43"/>
      <c r="E45" s="17">
        <f t="shared" si="1"/>
        <v>283000</v>
      </c>
      <c r="F45" s="16">
        <v>283000</v>
      </c>
      <c r="G45" s="17"/>
      <c r="H45" s="17">
        <v>0</v>
      </c>
    </row>
    <row r="46" spans="2:8" ht="12.75">
      <c r="B46" s="62" t="s">
        <v>26</v>
      </c>
      <c r="C46" s="53" t="s">
        <v>57</v>
      </c>
      <c r="D46" s="43"/>
      <c r="E46" s="17">
        <f t="shared" si="1"/>
        <v>118646</v>
      </c>
      <c r="F46" s="16">
        <v>118646</v>
      </c>
      <c r="G46" s="17">
        <v>97714</v>
      </c>
      <c r="H46" s="17">
        <v>0</v>
      </c>
    </row>
    <row r="47" spans="2:8" ht="12.75">
      <c r="B47" s="68" t="s">
        <v>34</v>
      </c>
      <c r="C47" s="56"/>
      <c r="D47" s="48"/>
      <c r="E47" s="15">
        <f>SUM(E48:E49)</f>
        <v>49500</v>
      </c>
      <c r="F47" s="30">
        <f>SUM(F48:F49)</f>
        <v>49500</v>
      </c>
      <c r="G47" s="15">
        <f>SUM(G48:G49)</f>
        <v>0</v>
      </c>
      <c r="H47" s="15">
        <f>SUM(H48:H49)</f>
        <v>0</v>
      </c>
    </row>
    <row r="48" spans="2:8" ht="12" customHeight="1">
      <c r="B48" s="62" t="s">
        <v>13</v>
      </c>
      <c r="C48" s="53" t="s">
        <v>56</v>
      </c>
      <c r="D48" s="43"/>
      <c r="E48" s="17">
        <f t="shared" si="1"/>
        <v>48336</v>
      </c>
      <c r="F48" s="16">
        <v>48336</v>
      </c>
      <c r="G48" s="17"/>
      <c r="H48" s="17">
        <v>0</v>
      </c>
    </row>
    <row r="49" spans="2:8" ht="12" customHeight="1">
      <c r="B49" s="23" t="s">
        <v>76</v>
      </c>
      <c r="C49" s="53" t="s">
        <v>56</v>
      </c>
      <c r="D49" s="43"/>
      <c r="E49" s="17">
        <f t="shared" si="1"/>
        <v>1164</v>
      </c>
      <c r="F49" s="16">
        <v>1164</v>
      </c>
      <c r="G49" s="19"/>
      <c r="H49" s="19">
        <v>0</v>
      </c>
    </row>
    <row r="50" spans="2:8" ht="25.5" customHeight="1">
      <c r="B50" s="69" t="s">
        <v>37</v>
      </c>
      <c r="C50" s="53" t="s">
        <v>58</v>
      </c>
      <c r="D50" s="43"/>
      <c r="E50" s="15">
        <f t="shared" si="1"/>
        <v>100</v>
      </c>
      <c r="F50" s="16">
        <v>100</v>
      </c>
      <c r="G50" s="19">
        <v>0</v>
      </c>
      <c r="H50" s="19">
        <v>0</v>
      </c>
    </row>
    <row r="51" spans="2:8" ht="14.25" customHeight="1">
      <c r="B51" s="78" t="s">
        <v>44</v>
      </c>
      <c r="C51" s="53" t="s">
        <v>69</v>
      </c>
      <c r="D51" s="43"/>
      <c r="E51" s="15">
        <f t="shared" si="1"/>
        <v>300</v>
      </c>
      <c r="F51" s="16">
        <v>300</v>
      </c>
      <c r="G51" s="19"/>
      <c r="H51" s="19"/>
    </row>
    <row r="52" spans="2:8" ht="11.25" customHeight="1">
      <c r="B52" s="68" t="s">
        <v>35</v>
      </c>
      <c r="C52" s="56"/>
      <c r="D52" s="43"/>
      <c r="E52" s="15">
        <f>SUM(E53:E55)</f>
        <v>74200</v>
      </c>
      <c r="F52" s="15">
        <f>SUM(F53:F55)</f>
        <v>74200</v>
      </c>
      <c r="G52" s="15">
        <f>SUM(G53:G55)</f>
        <v>0</v>
      </c>
      <c r="H52" s="15">
        <f>SUM(H53:H55)</f>
        <v>0</v>
      </c>
    </row>
    <row r="53" spans="2:8" ht="11.25" customHeight="1">
      <c r="B53" s="23" t="s">
        <v>39</v>
      </c>
      <c r="C53" s="53" t="s">
        <v>60</v>
      </c>
      <c r="D53" s="42"/>
      <c r="E53" s="19">
        <f>SUM(F53+H53)</f>
        <v>41900</v>
      </c>
      <c r="F53" s="16">
        <v>41900</v>
      </c>
      <c r="G53" s="19"/>
      <c r="H53" s="19">
        <v>0</v>
      </c>
    </row>
    <row r="54" spans="2:8" ht="11.25" customHeight="1">
      <c r="B54" s="23" t="s">
        <v>40</v>
      </c>
      <c r="C54" s="53" t="s">
        <v>59</v>
      </c>
      <c r="D54" s="42"/>
      <c r="E54" s="19">
        <f>SUM(F54+H54)</f>
        <v>22500</v>
      </c>
      <c r="F54" s="18">
        <v>22500</v>
      </c>
      <c r="G54" s="19"/>
      <c r="H54" s="19">
        <v>0</v>
      </c>
    </row>
    <row r="55" spans="2:8" ht="11.25" customHeight="1">
      <c r="B55" s="70" t="s">
        <v>70</v>
      </c>
      <c r="C55" s="57" t="s">
        <v>71</v>
      </c>
      <c r="D55" s="42"/>
      <c r="E55" s="19">
        <f>SUM(F55+H55)</f>
        <v>9800</v>
      </c>
      <c r="F55" s="18">
        <v>9800</v>
      </c>
      <c r="G55" s="19"/>
      <c r="H55" s="19"/>
    </row>
    <row r="56" spans="2:8" ht="11.25" customHeight="1">
      <c r="B56" s="12" t="s">
        <v>72</v>
      </c>
      <c r="C56" s="53" t="s">
        <v>57</v>
      </c>
      <c r="D56" s="42">
        <v>142</v>
      </c>
      <c r="E56" s="15">
        <f>SUM(F56+H56)</f>
        <v>37654</v>
      </c>
      <c r="F56" s="79">
        <v>37654</v>
      </c>
      <c r="G56" s="80">
        <v>36968</v>
      </c>
      <c r="H56" s="28"/>
    </row>
    <row r="57" spans="2:8" ht="12.75">
      <c r="B57" s="63" t="s">
        <v>47</v>
      </c>
      <c r="C57" s="25" t="s">
        <v>57</v>
      </c>
      <c r="D57" s="49">
        <v>143</v>
      </c>
      <c r="E57" s="35">
        <f t="shared" si="1"/>
        <v>50000</v>
      </c>
      <c r="F57" s="16">
        <v>50000</v>
      </c>
      <c r="G57" s="17">
        <v>46580</v>
      </c>
      <c r="H57" s="17">
        <v>0</v>
      </c>
    </row>
    <row r="58" spans="2:8" ht="14.25" customHeight="1" thickBot="1">
      <c r="B58" s="83"/>
      <c r="C58" s="54"/>
      <c r="D58" s="49"/>
      <c r="E58" s="17"/>
      <c r="H58" s="33"/>
    </row>
    <row r="59" spans="2:8" ht="16.5" thickBot="1">
      <c r="B59" s="71" t="s">
        <v>33</v>
      </c>
      <c r="C59" s="58"/>
      <c r="D59" s="50"/>
      <c r="E59" s="39">
        <f>SUM(E14,E29,E33,E38)</f>
        <v>1364268</v>
      </c>
      <c r="F59" s="39">
        <f>SUM(F14,F29,F33,F38)</f>
        <v>1364268</v>
      </c>
      <c r="G59" s="39">
        <f>SUM(G14,G29,G33,G38)</f>
        <v>618851</v>
      </c>
      <c r="H59" s="39">
        <f>SUM(H14,H29,H33,H38)</f>
        <v>0</v>
      </c>
    </row>
    <row r="63" ht="12.75">
      <c r="D63" s="21"/>
    </row>
  </sheetData>
  <sheetProtection/>
  <mergeCells count="1">
    <mergeCell ref="C10:C12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2020-02-13T09:43:48Z</cp:lastPrinted>
  <dcterms:created xsi:type="dcterms:W3CDTF">2006-05-19T12:04:31Z</dcterms:created>
  <dcterms:modified xsi:type="dcterms:W3CDTF">2020-02-13T09:44:15Z</dcterms:modified>
  <cp:category/>
  <cp:version/>
  <cp:contentType/>
  <cp:contentStatus/>
</cp:coreProperties>
</file>