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RIAI\statyba\vazgilevicius\214000000\21212121\SPRENDIMAS\"/>
    </mc:Choice>
  </mc:AlternateContent>
  <bookViews>
    <workbookView xWindow="-120" yWindow="-120" windowWidth="20700" windowHeight="11160"/>
  </bookViews>
  <sheets>
    <sheet name="Variantas 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7" i="1" l="1"/>
  <c r="H32" i="1" l="1"/>
  <c r="H36" i="1" l="1"/>
  <c r="H41" i="1"/>
  <c r="H46" i="1"/>
  <c r="H51" i="1"/>
  <c r="H56" i="1"/>
  <c r="H61" i="1"/>
  <c r="H66" i="1"/>
  <c r="H71" i="1"/>
  <c r="H76" i="1"/>
  <c r="H81" i="1"/>
  <c r="H86" i="1"/>
  <c r="H91" i="1"/>
  <c r="H102" i="1" l="1"/>
  <c r="H105" i="1" l="1"/>
</calcChain>
</file>

<file path=xl/sharedStrings.xml><?xml version="1.0" encoding="utf-8"?>
<sst xmlns="http://schemas.openxmlformats.org/spreadsheetml/2006/main" count="333" uniqueCount="132">
  <si>
    <t>Eil. Nr.</t>
  </si>
  <si>
    <t>Objekto parametrai</t>
  </si>
  <si>
    <t>EINAMIESIEMS TIKSLAMS</t>
  </si>
  <si>
    <r>
      <t xml:space="preserve">Pradžia - pabaiga       </t>
    </r>
    <r>
      <rPr>
        <sz val="10"/>
        <color theme="1"/>
        <rFont val="Times New Roman"/>
        <family val="1"/>
        <charset val="186"/>
      </rPr>
      <t/>
    </r>
  </si>
  <si>
    <t>Ilgis, m</t>
  </si>
  <si>
    <t>Plotis, m</t>
  </si>
  <si>
    <t>Darbų ir paslaugų rūšis</t>
  </si>
  <si>
    <t>Skirta lėšų, tūkst. Eur</t>
  </si>
  <si>
    <t>TURTUI ĮSIGYTI</t>
  </si>
  <si>
    <t>Objekto turtui įsigyti vertė,  tūkst.Eur</t>
  </si>
  <si>
    <t>Iš jų turtui (naujai statybai, rekonstravimui), kurio vertė daugiau negu 360 tūkst. Eur, įsigyti</t>
  </si>
  <si>
    <t>Alantos seniūnija</t>
  </si>
  <si>
    <t xml:space="preserve">Vietinės reikšmės gatvės, keliai su žvyro ir asfaltbetonio danga </t>
  </si>
  <si>
    <t>Priežiūra (priežiūra žiemą)</t>
  </si>
  <si>
    <t xml:space="preserve">Vietinės reikšmės gatvės, keliai su žvyro danga </t>
  </si>
  <si>
    <t>Priežiūra (kelių profiliavimas greideriu)</t>
  </si>
  <si>
    <t xml:space="preserve">Vietinės reikšmės gatvės, keliai su asfaltbetonio danga </t>
  </si>
  <si>
    <t xml:space="preserve">Priežiūra </t>
  </si>
  <si>
    <t>Balninkų seniūnija</t>
  </si>
  <si>
    <t>Čiulėnų seniūnija</t>
  </si>
  <si>
    <t>Dubingių seniūnija</t>
  </si>
  <si>
    <t>Giedraičių seniūnija</t>
  </si>
  <si>
    <t>Inturkės seniūnija</t>
  </si>
  <si>
    <t>Joniškio seniūnija</t>
  </si>
  <si>
    <t>Luokesos seniūnija</t>
  </si>
  <si>
    <t>Mindūnų seniūnija</t>
  </si>
  <si>
    <t>Suginčių seniūnija</t>
  </si>
  <si>
    <t>Videniškių seniūnija</t>
  </si>
  <si>
    <t>Molėtų miestas</t>
  </si>
  <si>
    <t>Gatvės su žvyro ir asfaltbetonio danga (priežiūra žiemą)</t>
  </si>
  <si>
    <t xml:space="preserve">Gatvės su asfaltbetonio danga </t>
  </si>
  <si>
    <t>Priežiūra</t>
  </si>
  <si>
    <t>Gatvės su žvyro danga (kelių profiliavimas greideriu)</t>
  </si>
  <si>
    <t>Molėtų rajonas</t>
  </si>
  <si>
    <t xml:space="preserve"> Kelio ženklai </t>
  </si>
  <si>
    <t>Seniūnijos keliai ir gatvės</t>
  </si>
  <si>
    <t>Išdaužų vietoje</t>
  </si>
  <si>
    <t>Molėtų miesto gatvės</t>
  </si>
  <si>
    <t>vnt.</t>
  </si>
  <si>
    <t>Rajono vietinės reikšmės keliai ir gatvės</t>
  </si>
  <si>
    <t>9</t>
  </si>
  <si>
    <t>5,5</t>
  </si>
  <si>
    <t>7</t>
  </si>
  <si>
    <t>8</t>
  </si>
  <si>
    <t>11</t>
  </si>
  <si>
    <t>12</t>
  </si>
  <si>
    <t>Molėtų rajono vietinės reikšmės kelių (gatvių) inventorizacija</t>
  </si>
  <si>
    <t>Iš jų eismo saugumo priemonėms</t>
  </si>
  <si>
    <t>Objekto pavadinimas (kelio Nr. ir pavadinimas savivaldybės tarybos patvirtintame vietinės reikšmės kelių sąraše)</t>
  </si>
  <si>
    <t>PATVIRTINTA</t>
  </si>
  <si>
    <t>Molėtų rajono  savivaldybės tarybos</t>
  </si>
  <si>
    <t>470</t>
  </si>
  <si>
    <t>nuo 3,5 iki 4,5</t>
  </si>
  <si>
    <t>X: 590094,
Y: 6122995-   X: 590510, 
Y: 6123026.</t>
  </si>
  <si>
    <t xml:space="preserve">Miesto gatvės su žvyro  danga </t>
  </si>
  <si>
    <t>950</t>
  </si>
  <si>
    <t>4</t>
  </si>
  <si>
    <t>445</t>
  </si>
  <si>
    <t>X:588587, Y:6122225-X:589026, Y:6121826.</t>
  </si>
  <si>
    <t>760</t>
  </si>
  <si>
    <t>6</t>
  </si>
  <si>
    <t>60</t>
  </si>
  <si>
    <t>3</t>
  </si>
  <si>
    <t>5</t>
  </si>
  <si>
    <t>13</t>
  </si>
  <si>
    <t>1</t>
  </si>
  <si>
    <t>2</t>
  </si>
  <si>
    <t>Kelių, gatvių automobilių stovėjimo aikštelių horizontalus ženklinimas</t>
  </si>
  <si>
    <r>
      <t xml:space="preserve">245                 </t>
    </r>
    <r>
      <rPr>
        <sz val="12"/>
        <color theme="0"/>
        <rFont val="Times New Roman"/>
        <family val="1"/>
        <charset val="186"/>
      </rPr>
      <t>0            00000000000000000</t>
    </r>
    <r>
      <rPr>
        <sz val="12"/>
        <color theme="1"/>
        <rFont val="Times New Roman"/>
        <family val="1"/>
        <charset val="186"/>
      </rPr>
      <t xml:space="preserve">  22            </t>
    </r>
    <r>
      <rPr>
        <sz val="12"/>
        <color theme="0"/>
        <rFont val="Times New Roman"/>
        <family val="1"/>
        <charset val="186"/>
      </rPr>
      <t xml:space="preserve">   0</t>
    </r>
    <r>
      <rPr>
        <sz val="12"/>
        <color theme="1"/>
        <rFont val="Times New Roman"/>
        <family val="1"/>
        <charset val="186"/>
      </rPr>
      <t xml:space="preserve">                           </t>
    </r>
  </si>
  <si>
    <r>
      <t xml:space="preserve">5,5           </t>
    </r>
    <r>
      <rPr>
        <sz val="12"/>
        <color theme="0"/>
        <rFont val="Times New Roman"/>
        <family val="1"/>
        <charset val="186"/>
      </rPr>
      <t>0             000000000000000000000</t>
    </r>
    <r>
      <rPr>
        <sz val="12"/>
        <color theme="1"/>
        <rFont val="Times New Roman"/>
        <family val="1"/>
        <charset val="186"/>
      </rPr>
      <t xml:space="preserve">5,5              </t>
    </r>
    <r>
      <rPr>
        <sz val="12"/>
        <color theme="0"/>
        <rFont val="Times New Roman"/>
        <family val="1"/>
        <charset val="186"/>
      </rPr>
      <t xml:space="preserve">0 </t>
    </r>
    <r>
      <rPr>
        <sz val="12"/>
        <color theme="1"/>
        <rFont val="Times New Roman"/>
        <family val="1"/>
        <charset val="186"/>
      </rPr>
      <t xml:space="preserve">               </t>
    </r>
  </si>
  <si>
    <t>Iš jų  eismo saugumo priemonės</t>
  </si>
  <si>
    <t xml:space="preserve">X:590976, Y:6121941-X:591015, Y:6121897. </t>
  </si>
  <si>
    <t>5,5; 7</t>
  </si>
  <si>
    <t>81 km</t>
  </si>
  <si>
    <t xml:space="preserve">X:580269,  Y:6105393- X:579877,  Y:6105121.  </t>
  </si>
  <si>
    <t xml:space="preserve">X: 590666,  
Y:  6122400-  X:591037, 
Y: 6122563.     </t>
  </si>
  <si>
    <t>406</t>
  </si>
  <si>
    <t>ilgis  240 m</t>
  </si>
  <si>
    <t>plotis   3,7 m</t>
  </si>
  <si>
    <t>ilgis  510 m</t>
  </si>
  <si>
    <t>plotis   5,5 m</t>
  </si>
  <si>
    <t>Molėtų m., Darbo g. (Nr. M-10)</t>
  </si>
  <si>
    <t>Videniškių sen. kelias  Videniškiai- Žižmauka (Nr. Vd-28)</t>
  </si>
  <si>
    <t xml:space="preserve">Molėtų m., Malūno g. (Nr. M-45) </t>
  </si>
  <si>
    <t xml:space="preserve">Molėtų m. Moletūno g. (Nr. M-52) </t>
  </si>
  <si>
    <t>Molėtų m., Sporto g. (Nr. M-80)</t>
  </si>
  <si>
    <t>Alantos sen., Alantos mst., Turgaus aikštės g. (Nr. A-19)  ir Bažnyčios g. (Nr. A-4)</t>
  </si>
  <si>
    <t xml:space="preserve">Molėtų m., Braškių g. (Nr. M-9)     </t>
  </si>
  <si>
    <r>
      <rPr>
        <sz val="12"/>
        <rFont val="Times New Roman"/>
        <family val="1"/>
        <charset val="186"/>
      </rPr>
      <t>Giedraičių sen.,Giedraičių mst. Kementos g.  (Nr. G-9)</t>
    </r>
    <r>
      <rPr>
        <sz val="12"/>
        <color rgb="FFCC00CC"/>
        <rFont val="Times New Roman"/>
        <family val="1"/>
        <charset val="186"/>
      </rPr>
      <t xml:space="preserve"> </t>
    </r>
  </si>
  <si>
    <t>Giedraičių sen.,Giedraičių mst., Maumedžių g. (Nr. G-10)</t>
  </si>
  <si>
    <t>Molėtų m., įvažiavimas prie  Vyturio g. 4.  (Nr. Vy-1)</t>
  </si>
  <si>
    <t>Molėtų m., Parko g. (Nr. M-57)</t>
  </si>
  <si>
    <t xml:space="preserve">X:591361, Y:6122095 - X:591265, Y:6121797. </t>
  </si>
  <si>
    <t>X:590705, Y:6121651- X:589914, Y:6121318.</t>
  </si>
  <si>
    <r>
      <rPr>
        <sz val="12"/>
        <rFont val="Times New Roman"/>
        <family val="1"/>
        <charset val="186"/>
      </rPr>
      <t>Giedraičių sen.,Giedraičių mst. Šilo g. (Nr. G-17)</t>
    </r>
    <r>
      <rPr>
        <sz val="12"/>
        <color rgb="FFCC00CC"/>
        <rFont val="Times New Roman"/>
        <family val="1"/>
        <charset val="186"/>
      </rPr>
      <t xml:space="preserve">  </t>
    </r>
    <r>
      <rPr>
        <sz val="12"/>
        <rFont val="Times New Roman"/>
        <family val="1"/>
        <charset val="186"/>
      </rPr>
      <t>ir Tujų skr. (Nr. G-18)</t>
    </r>
  </si>
  <si>
    <t>X: 582008, 
Y: 6135766-   X: 582013, 
Y: 6135881.    X: 582111, 
Y: 6135852-   X: 582125, 
Y: 6135867.</t>
  </si>
  <si>
    <t xml:space="preserve">X: 589462, 
Y:  6122648-  X:588689, 
Y: 6122399.     </t>
  </si>
  <si>
    <t xml:space="preserve">690;                               135   </t>
  </si>
  <si>
    <t>5,5;            5,5</t>
  </si>
  <si>
    <t>X: 580280, 
Y: 6104987 -   X: 579615, 
Y: 6104828 .    X: 579971, 
Y: 6105083  -   X: 579971, 
Y: 6104951.</t>
  </si>
  <si>
    <t>Luokesos sen. kelias  Gojus- Gervinė (Nr. Lk-28)</t>
  </si>
  <si>
    <t xml:space="preserve">X:592288, Y:6120997 - X:592826, Y:6121236. </t>
  </si>
  <si>
    <t>650</t>
  </si>
  <si>
    <t xml:space="preserve">X:581191, Y:6120986- X:581599, Y:6121170. </t>
  </si>
  <si>
    <t xml:space="preserve">X:580346,   Y:6105271- X:580209,   Y:6105175.  </t>
  </si>
  <si>
    <t>Luokesos sen. kelias  Jauros II-Bebrusai-Roputėnai (Nr. Lk-35)</t>
  </si>
  <si>
    <t xml:space="preserve">X:591174, Y:6117987 - X:591174, Y:6115956 . </t>
  </si>
  <si>
    <t>2150</t>
  </si>
  <si>
    <t>Inžinerinės paslaugos</t>
  </si>
  <si>
    <r>
      <rPr>
        <b/>
        <i/>
        <sz val="14"/>
        <color rgb="FFFF0000"/>
        <rFont val="Times New Roman"/>
        <family val="1"/>
        <charset val="186"/>
      </rPr>
      <t xml:space="preserve">                            </t>
    </r>
    <r>
      <rPr>
        <b/>
        <sz val="12"/>
        <rFont val="Times New Roman"/>
        <family val="1"/>
        <charset val="186"/>
      </rPr>
      <t xml:space="preserve"> IŠ VISO</t>
    </r>
  </si>
  <si>
    <r>
      <rPr>
        <b/>
        <i/>
        <sz val="14"/>
        <color rgb="FFFF0000"/>
        <rFont val="Times New Roman"/>
        <family val="1"/>
        <charset val="186"/>
      </rPr>
      <t xml:space="preserve"> </t>
    </r>
    <r>
      <rPr>
        <b/>
        <sz val="12"/>
        <rFont val="Times New Roman"/>
        <family val="1"/>
        <charset val="186"/>
      </rPr>
      <t xml:space="preserve">                                        Iš viso einamiesiems tikslams</t>
    </r>
  </si>
  <si>
    <r>
      <t xml:space="preserve">                        Iš jų eismo saugumo priemonėms </t>
    </r>
    <r>
      <rPr>
        <i/>
        <sz val="12"/>
        <rFont val="Times New Roman"/>
        <family val="1"/>
        <charset val="186"/>
      </rPr>
      <t>(&gt;5%)</t>
    </r>
  </si>
  <si>
    <r>
      <t xml:space="preserve">                               Iš viso turtui įsigyti </t>
    </r>
    <r>
      <rPr>
        <i/>
        <sz val="12"/>
        <rFont val="Times New Roman"/>
        <family val="1"/>
        <charset val="186"/>
      </rPr>
      <t>(&gt;58%)</t>
    </r>
  </si>
  <si>
    <t>Joniškio s., Joniškio k., Aušros g. (Nr. J-2)</t>
  </si>
  <si>
    <t xml:space="preserve">  MOLĖTŲ RAJONO SAVIVALDYBĖS KELIŲ PRIEŽIŪROS IR PLĖTROS PROGRAMOS FINANSAVIMO LĖŠOMIS FINANSUOJAMŲ VIETINĖS REIKŠMĖS VIEŠŲJŲ IR VIDAUS KELIŲ  TIESIMO, TAISYMO (REMONTO), REKONSTRAVIMO, PRIEŽIŪROS, SAUGAUS EISMO SĄLYGŲ UŽTIKRINIMO, ŠIŲ KELIŲ INVENTORIZAVIMO  2021 M. OBJEKTŲ SĄRAŠAS</t>
  </si>
  <si>
    <t xml:space="preserve">PRIE 2021 m.                               d. FINANSAVIMO SUTARTIES Nr. </t>
  </si>
  <si>
    <t>Iš jų:       -paprastajam remontui</t>
  </si>
  <si>
    <t xml:space="preserve">  -eismo saugumo priemonėms</t>
  </si>
  <si>
    <t xml:space="preserve">2021 m. kovo       d. sprendimu Nr. B1-         </t>
  </si>
  <si>
    <t xml:space="preserve">Inžinerinės paslaugos </t>
  </si>
  <si>
    <t xml:space="preserve">Kapitalinis remontas, inžinerinės paslaugos </t>
  </si>
  <si>
    <t>Paprastas remontas, inžinerinės paslaugos</t>
  </si>
  <si>
    <t>Balninkų s., Girsteitiškio k., Ežero g. (Nr.Gr-3 )</t>
  </si>
  <si>
    <t>Priežiūra (žvyravimas išdaužų vietoje)</t>
  </si>
  <si>
    <t>Priežiūra (žvyravimas išdaužų vietose )</t>
  </si>
  <si>
    <t>10</t>
  </si>
  <si>
    <t>14</t>
  </si>
  <si>
    <t>kv. m</t>
  </si>
  <si>
    <t>km</t>
  </si>
  <si>
    <t xml:space="preserve">km </t>
  </si>
  <si>
    <t xml:space="preserve">kub. m  </t>
  </si>
  <si>
    <t xml:space="preserve">Rekonstrukcija, inžinerinės paslaugos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</si>
</sst>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
    <numFmt numFmtId="166" formatCode="_(* #,##0.000_);_(* \(#,##0.000\);_(* &quot;-&quot;??_);_(@_)"/>
    <numFmt numFmtId="167" formatCode="_(* #,##0.00_);_(* \(#,##0.00\);_(* &quot;-&quot;??_);_(@_)"/>
    <numFmt numFmtId="168" formatCode="_-* #,##0.000\ _€_-;\-* #,##0.000\ _€_-;_-* &quot;-&quot;???\ _€_-;_-@_-"/>
    <numFmt numFmtId="169" formatCode="_-* #,##0.00\ _€_-;\-* #,##0.00\ _€_-;_-* &quot;-&quot;???\ _€_-;_-@_-"/>
  </numFmts>
  <fonts count="23" x14ac:knownFonts="1">
    <font>
      <sz val="11"/>
      <color theme="1"/>
      <name val="Calibri"/>
      <family val="2"/>
      <charset val="186"/>
      <scheme val="minor"/>
    </font>
    <font>
      <sz val="10"/>
      <color theme="1"/>
      <name val="Times New Roman"/>
      <family val="1"/>
      <charset val="186"/>
    </font>
    <font>
      <sz val="12"/>
      <name val="Times New Roman"/>
      <family val="1"/>
      <charset val="186"/>
    </font>
    <font>
      <i/>
      <sz val="10"/>
      <color rgb="FFFF0000"/>
      <name val="Times New Roman"/>
      <family val="1"/>
      <charset val="186"/>
    </font>
    <font>
      <sz val="10"/>
      <name val="Times New Roman"/>
      <family val="1"/>
      <charset val="186"/>
    </font>
    <font>
      <b/>
      <sz val="12"/>
      <name val="Times New Roman"/>
      <family val="1"/>
      <charset val="186"/>
    </font>
    <font>
      <b/>
      <i/>
      <sz val="12"/>
      <name val="Times New Roman"/>
      <family val="1"/>
      <charset val="186"/>
    </font>
    <font>
      <i/>
      <sz val="12"/>
      <name val="Times New Roman"/>
      <family val="1"/>
      <charset val="186"/>
    </font>
    <font>
      <sz val="12"/>
      <color rgb="FFFF0000"/>
      <name val="Times New Roman"/>
      <family val="1"/>
      <charset val="186"/>
    </font>
    <font>
      <sz val="12"/>
      <color theme="1"/>
      <name val="Times New Roman"/>
      <family val="1"/>
      <charset val="186"/>
    </font>
    <font>
      <sz val="12"/>
      <color theme="0"/>
      <name val="Times New Roman"/>
      <family val="1"/>
      <charset val="186"/>
    </font>
    <font>
      <sz val="11"/>
      <color theme="1"/>
      <name val="Calibri"/>
      <family val="2"/>
      <charset val="186"/>
      <scheme val="minor"/>
    </font>
    <font>
      <i/>
      <sz val="8"/>
      <color theme="1"/>
      <name val="Times New Roman"/>
      <family val="1"/>
      <charset val="186"/>
    </font>
    <font>
      <b/>
      <sz val="12"/>
      <color rgb="FFC00000"/>
      <name val="Times New Roman"/>
      <family val="1"/>
      <charset val="186"/>
    </font>
    <font>
      <sz val="12"/>
      <name val="Arial"/>
      <family val="2"/>
      <charset val="186"/>
    </font>
    <font>
      <b/>
      <i/>
      <u/>
      <sz val="12"/>
      <name val="Arial"/>
      <family val="2"/>
      <charset val="186"/>
    </font>
    <font>
      <sz val="12"/>
      <color rgb="FFCC00CC"/>
      <name val="Times New Roman"/>
      <family val="1"/>
      <charset val="186"/>
    </font>
    <font>
      <sz val="18"/>
      <color rgb="FFFF0000"/>
      <name val="Times New Roman"/>
      <family val="1"/>
      <charset val="186"/>
    </font>
    <font>
      <b/>
      <sz val="12"/>
      <color rgb="FFCC00CC"/>
      <name val="Times New Roman"/>
      <family val="1"/>
      <charset val="186"/>
    </font>
    <font>
      <sz val="12"/>
      <color rgb="FFC00000"/>
      <name val="Times New Roman"/>
      <family val="1"/>
      <charset val="186"/>
    </font>
    <font>
      <b/>
      <sz val="12"/>
      <color rgb="FFFF0000"/>
      <name val="Times New Roman"/>
      <family val="1"/>
      <charset val="186"/>
    </font>
    <font>
      <b/>
      <sz val="12"/>
      <color rgb="FF000099"/>
      <name val="Times New Roman"/>
      <family val="1"/>
      <charset val="186"/>
    </font>
    <font>
      <b/>
      <i/>
      <sz val="14"/>
      <color rgb="FFFF0000"/>
      <name val="Times New Roman"/>
      <family val="1"/>
      <charset val="186"/>
    </font>
  </fonts>
  <fills count="3">
    <fill>
      <patternFill patternType="none"/>
    </fill>
    <fill>
      <patternFill patternType="gray125"/>
    </fill>
    <fill>
      <patternFill patternType="solid">
        <fgColor indexed="9"/>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style="medium">
        <color indexed="64"/>
      </right>
      <top/>
      <bottom/>
      <diagonal/>
    </border>
  </borders>
  <cellStyleXfs count="3">
    <xf numFmtId="0" fontId="0" fillId="0" borderId="0"/>
    <xf numFmtId="164" fontId="11" fillId="0" borderId="0" applyFont="0" applyFill="0" applyBorder="0" applyAlignment="0" applyProtection="0"/>
    <xf numFmtId="164" fontId="11" fillId="0" borderId="0" applyFont="0" applyFill="0" applyBorder="0" applyAlignment="0" applyProtection="0"/>
  </cellStyleXfs>
  <cellXfs count="227">
    <xf numFmtId="0" fontId="0" fillId="0" borderId="0" xfId="0"/>
    <xf numFmtId="0" fontId="2"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165" fontId="2" fillId="0" borderId="0" xfId="0" applyNumberFormat="1" applyFont="1"/>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5" fillId="0" borderId="0" xfId="0" applyFont="1" applyBorder="1" applyAlignment="1">
      <alignment horizontal="center"/>
    </xf>
    <xf numFmtId="0" fontId="2" fillId="0" borderId="0" xfId="0" applyFont="1"/>
    <xf numFmtId="0" fontId="2" fillId="0" borderId="27" xfId="0" applyFont="1" applyBorder="1" applyAlignment="1">
      <alignment horizontal="center" vertical="center" wrapText="1"/>
    </xf>
    <xf numFmtId="0" fontId="2" fillId="0" borderId="0" xfId="0" applyFont="1" applyAlignment="1">
      <alignment horizontal="center" vertical="center"/>
    </xf>
    <xf numFmtId="1" fontId="2" fillId="0" borderId="25"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xf numFmtId="0" fontId="2" fillId="0" borderId="0" xfId="0" applyFont="1" applyProtection="1">
      <protection locked="0"/>
    </xf>
    <xf numFmtId="0" fontId="2" fillId="0" borderId="0" xfId="0" applyFont="1"/>
    <xf numFmtId="0" fontId="9" fillId="0" borderId="0" xfId="0" applyFont="1"/>
    <xf numFmtId="0" fontId="13" fillId="0" borderId="0" xfId="0" applyFont="1"/>
    <xf numFmtId="165" fontId="13" fillId="0" borderId="0" xfId="0" applyNumberFormat="1" applyFont="1"/>
    <xf numFmtId="49" fontId="2" fillId="0" borderId="10" xfId="0" applyNumberFormat="1" applyFont="1" applyBorder="1" applyAlignment="1">
      <alignment horizontal="right" vertical="center"/>
    </xf>
    <xf numFmtId="0" fontId="2" fillId="0" borderId="11" xfId="0" applyFont="1" applyBorder="1" applyAlignment="1">
      <alignment horizontal="center" vertical="center" wrapText="1"/>
    </xf>
    <xf numFmtId="0" fontId="5" fillId="0" borderId="4" xfId="0" applyNumberFormat="1" applyFont="1" applyBorder="1" applyAlignment="1">
      <alignment horizontal="center" vertical="top"/>
    </xf>
    <xf numFmtId="0" fontId="5" fillId="0" borderId="12" xfId="0" applyNumberFormat="1" applyFont="1" applyBorder="1" applyAlignment="1">
      <alignment horizontal="center" vertical="top" wrapText="1"/>
    </xf>
    <xf numFmtId="0" fontId="14" fillId="0" borderId="10" xfId="0" applyFont="1" applyBorder="1" applyAlignment="1">
      <alignment horizontal="center" vertical="top"/>
    </xf>
    <xf numFmtId="0" fontId="2" fillId="0" borderId="4" xfId="0" applyNumberFormat="1" applyFont="1" applyBorder="1" applyAlignment="1" applyProtection="1">
      <alignment horizontal="center" vertical="top"/>
      <protection locked="0"/>
    </xf>
    <xf numFmtId="0" fontId="2" fillId="0" borderId="5" xfId="0" applyNumberFormat="1" applyFont="1" applyBorder="1" applyAlignment="1" applyProtection="1">
      <alignment vertical="top" wrapText="1"/>
      <protection locked="0"/>
    </xf>
    <xf numFmtId="0" fontId="2" fillId="0" borderId="5" xfId="0" applyNumberFormat="1" applyFont="1" applyBorder="1" applyAlignment="1" applyProtection="1">
      <alignment horizontal="center" vertical="top" wrapText="1"/>
      <protection locked="0"/>
    </xf>
    <xf numFmtId="0" fontId="5" fillId="0" borderId="17" xfId="0" applyNumberFormat="1" applyFont="1" applyBorder="1" applyAlignment="1">
      <alignment horizontal="center" vertical="top"/>
    </xf>
    <xf numFmtId="0" fontId="5" fillId="0" borderId="18" xfId="0" applyNumberFormat="1" applyFont="1" applyBorder="1" applyAlignment="1">
      <alignment horizontal="center" vertical="top" wrapText="1"/>
    </xf>
    <xf numFmtId="0" fontId="14" fillId="0" borderId="34" xfId="0" applyFont="1" applyBorder="1" applyAlignment="1">
      <alignment horizontal="center" vertical="top"/>
    </xf>
    <xf numFmtId="0" fontId="5" fillId="0" borderId="4" xfId="0" applyNumberFormat="1" applyFont="1" applyBorder="1" applyAlignment="1" applyProtection="1">
      <alignment horizontal="center" vertical="top"/>
      <protection locked="0"/>
    </xf>
    <xf numFmtId="0" fontId="5" fillId="0" borderId="12" xfId="0" applyNumberFormat="1" applyFont="1" applyBorder="1" applyAlignment="1" applyProtection="1">
      <alignment horizontal="center" wrapText="1"/>
      <protection locked="0"/>
    </xf>
    <xf numFmtId="0" fontId="14" fillId="0" borderId="10" xfId="0" applyFont="1" applyBorder="1" applyAlignment="1">
      <alignment horizontal="center"/>
    </xf>
    <xf numFmtId="0" fontId="2" fillId="0" borderId="4" xfId="0" applyFont="1" applyBorder="1" applyAlignment="1">
      <alignment horizontal="center" vertical="top"/>
    </xf>
    <xf numFmtId="0" fontId="2" fillId="0" borderId="32" xfId="0" applyNumberFormat="1" applyFont="1" applyBorder="1" applyAlignment="1" applyProtection="1">
      <alignment horizontal="center" vertical="top" wrapText="1"/>
      <protection locked="0"/>
    </xf>
    <xf numFmtId="0" fontId="15" fillId="0" borderId="0" xfId="0" applyFont="1" applyBorder="1"/>
    <xf numFmtId="0" fontId="14" fillId="0" borderId="11" xfId="0" applyFont="1" applyBorder="1" applyAlignment="1">
      <alignment horizontal="center" vertical="top"/>
    </xf>
    <xf numFmtId="0" fontId="2" fillId="0" borderId="12" xfId="0" applyNumberFormat="1" applyFont="1" applyBorder="1" applyAlignment="1" applyProtection="1">
      <alignment horizontal="right" vertical="top"/>
      <protection locked="0"/>
    </xf>
    <xf numFmtId="0" fontId="2" fillId="0" borderId="11" xfId="0" applyNumberFormat="1" applyFont="1" applyBorder="1" applyAlignment="1" applyProtection="1">
      <alignment horizontal="left" vertical="top" wrapText="1"/>
      <protection locked="0"/>
    </xf>
    <xf numFmtId="167" fontId="2" fillId="2" borderId="8" xfId="1" applyNumberFormat="1" applyFont="1" applyFill="1" applyBorder="1" applyAlignment="1" applyProtection="1">
      <alignment vertical="top" wrapText="1"/>
      <protection locked="0"/>
    </xf>
    <xf numFmtId="0" fontId="2" fillId="0" borderId="19" xfId="0" applyNumberFormat="1" applyFont="1" applyBorder="1" applyAlignment="1" applyProtection="1">
      <alignment horizontal="left" vertical="top" wrapText="1"/>
      <protection locked="0"/>
    </xf>
    <xf numFmtId="0" fontId="14" fillId="0" borderId="19" xfId="0" applyFont="1" applyBorder="1" applyAlignment="1">
      <alignment horizontal="center" vertical="top"/>
    </xf>
    <xf numFmtId="0" fontId="14" fillId="0" borderId="11" xfId="0" applyFont="1" applyBorder="1" applyAlignment="1">
      <alignment horizontal="center"/>
    </xf>
    <xf numFmtId="0" fontId="2" fillId="0" borderId="6" xfId="0" applyNumberFormat="1" applyFont="1" applyBorder="1" applyAlignment="1" applyProtection="1">
      <alignment horizontal="center" vertical="top" wrapText="1"/>
      <protection locked="0"/>
    </xf>
    <xf numFmtId="0" fontId="2" fillId="0" borderId="0" xfId="0" applyFont="1" applyAlignment="1">
      <alignment wrapText="1"/>
    </xf>
    <xf numFmtId="0" fontId="2" fillId="0" borderId="10" xfId="0" applyFont="1" applyBorder="1" applyAlignment="1">
      <alignment horizontal="right" vertical="center"/>
    </xf>
    <xf numFmtId="0" fontId="2"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14" fillId="0" borderId="0" xfId="0" applyFont="1" applyBorder="1" applyAlignment="1">
      <alignment horizontal="center" vertical="top"/>
    </xf>
    <xf numFmtId="0" fontId="2" fillId="0" borderId="4" xfId="0" applyNumberFormat="1" applyFont="1" applyBorder="1" applyAlignment="1" applyProtection="1">
      <alignment horizontal="center" vertical="top" wrapText="1"/>
      <protection locked="0"/>
    </xf>
    <xf numFmtId="0" fontId="2" fillId="0" borderId="12" xfId="0" applyNumberFormat="1" applyFont="1" applyBorder="1" applyAlignment="1" applyProtection="1">
      <alignment horizontal="right" vertical="top" wrapText="1"/>
      <protection locked="0"/>
    </xf>
    <xf numFmtId="0" fontId="12" fillId="0" borderId="10" xfId="0" applyFont="1" applyBorder="1" applyAlignment="1">
      <alignment horizontal="center" vertical="top"/>
    </xf>
    <xf numFmtId="0" fontId="14" fillId="0" borderId="0" xfId="0" applyFont="1" applyBorder="1" applyAlignment="1">
      <alignment horizontal="center"/>
    </xf>
    <xf numFmtId="4" fontId="5" fillId="0" borderId="40" xfId="0" applyNumberFormat="1" applyFont="1" applyFill="1" applyBorder="1" applyAlignment="1" applyProtection="1">
      <alignment horizontal="right"/>
    </xf>
    <xf numFmtId="4" fontId="5" fillId="0" borderId="48" xfId="0" applyNumberFormat="1" applyFont="1" applyFill="1" applyBorder="1" applyAlignment="1" applyProtection="1">
      <alignment horizontal="right"/>
    </xf>
    <xf numFmtId="0" fontId="2" fillId="0" borderId="0" xfId="0" applyFont="1"/>
    <xf numFmtId="0" fontId="16" fillId="0" borderId="0" xfId="0" applyFont="1" applyAlignment="1">
      <alignment horizontal="left"/>
    </xf>
    <xf numFmtId="0" fontId="2" fillId="0" borderId="0" xfId="0" applyFont="1"/>
    <xf numFmtId="0" fontId="2" fillId="0" borderId="0" xfId="0" applyFont="1" applyAlignment="1">
      <alignment horizontal="left"/>
    </xf>
    <xf numFmtId="165" fontId="2" fillId="0" borderId="0" xfId="0" applyNumberFormat="1" applyFont="1" applyAlignment="1">
      <alignment horizontal="left"/>
    </xf>
    <xf numFmtId="0" fontId="2" fillId="0" borderId="0" xfId="0" applyFont="1"/>
    <xf numFmtId="166" fontId="10" fillId="2" borderId="8" xfId="1" applyNumberFormat="1" applyFont="1" applyFill="1" applyBorder="1" applyAlignment="1" applyProtection="1">
      <alignment vertical="top" wrapText="1"/>
      <protection locked="0"/>
    </xf>
    <xf numFmtId="0" fontId="2" fillId="0" borderId="33" xfId="0" applyNumberFormat="1" applyFont="1" applyFill="1" applyBorder="1" applyAlignment="1" applyProtection="1">
      <alignment horizontal="right" vertical="top" wrapText="1"/>
      <protection locked="0"/>
    </xf>
    <xf numFmtId="0" fontId="14" fillId="0" borderId="39" xfId="0" applyFont="1" applyBorder="1" applyAlignment="1">
      <alignment horizontal="center"/>
    </xf>
    <xf numFmtId="0" fontId="2" fillId="0" borderId="39" xfId="0" applyFont="1" applyBorder="1" applyAlignment="1">
      <alignment horizontal="center" vertical="center"/>
    </xf>
    <xf numFmtId="0" fontId="14" fillId="0" borderId="38" xfId="0" applyFont="1" applyBorder="1" applyAlignment="1">
      <alignment horizontal="center"/>
    </xf>
    <xf numFmtId="0" fontId="2" fillId="0" borderId="38" xfId="0" applyNumberFormat="1" applyFont="1" applyBorder="1" applyAlignment="1" applyProtection="1">
      <alignment horizontal="left" vertical="top" wrapText="1"/>
      <protection locked="0"/>
    </xf>
    <xf numFmtId="165" fontId="5" fillId="0" borderId="7" xfId="1" applyNumberFormat="1" applyFont="1" applyBorder="1" applyAlignment="1">
      <alignment horizontal="right" vertical="top" wrapText="1"/>
    </xf>
    <xf numFmtId="165" fontId="2" fillId="0" borderId="43" xfId="0" applyNumberFormat="1" applyFont="1" applyBorder="1" applyAlignment="1">
      <alignment horizontal="right"/>
    </xf>
    <xf numFmtId="0" fontId="8" fillId="0" borderId="0" xfId="0" applyFont="1"/>
    <xf numFmtId="0" fontId="2" fillId="0" borderId="0" xfId="0" applyFont="1" applyAlignment="1">
      <alignment horizontal="left"/>
    </xf>
    <xf numFmtId="0" fontId="2" fillId="0" borderId="33" xfId="0" applyNumberFormat="1" applyFont="1" applyBorder="1" applyAlignment="1" applyProtection="1">
      <alignment horizontal="center" vertical="top" wrapText="1"/>
      <protection locked="0"/>
    </xf>
    <xf numFmtId="0" fontId="2" fillId="0" borderId="5" xfId="0" applyNumberFormat="1" applyFont="1" applyBorder="1" applyAlignment="1" applyProtection="1">
      <alignment horizontal="center" vertical="top" wrapText="1"/>
      <protection locked="0"/>
    </xf>
    <xf numFmtId="49" fontId="2" fillId="0" borderId="5" xfId="0" applyNumberFormat="1" applyFont="1" applyBorder="1" applyAlignment="1" applyProtection="1">
      <alignment horizontal="center" vertical="top" wrapText="1"/>
      <protection locked="0"/>
    </xf>
    <xf numFmtId="0" fontId="2" fillId="0" borderId="17" xfId="0" applyNumberFormat="1" applyFont="1" applyBorder="1" applyAlignment="1" applyProtection="1">
      <alignment horizontal="center" vertical="top"/>
      <protection locked="0"/>
    </xf>
    <xf numFmtId="0" fontId="2" fillId="0" borderId="6" xfId="0" applyNumberFormat="1" applyFont="1" applyBorder="1" applyAlignment="1" applyProtection="1">
      <alignment vertical="top" wrapText="1"/>
      <protection locked="0"/>
    </xf>
    <xf numFmtId="167" fontId="2" fillId="2" borderId="7" xfId="1" applyNumberFormat="1" applyFont="1" applyFill="1" applyBorder="1" applyAlignment="1" applyProtection="1">
      <alignment vertical="top" wrapText="1"/>
      <protection locked="0"/>
    </xf>
    <xf numFmtId="0" fontId="2" fillId="0" borderId="18" xfId="0" applyNumberFormat="1" applyFont="1" applyBorder="1" applyAlignment="1" applyProtection="1">
      <alignment horizontal="right" vertical="top"/>
      <protection locked="0"/>
    </xf>
    <xf numFmtId="0" fontId="2" fillId="0" borderId="33" xfId="0" applyNumberFormat="1" applyFont="1" applyBorder="1" applyAlignment="1" applyProtection="1">
      <alignment horizontal="right" vertical="top"/>
      <protection locked="0"/>
    </xf>
    <xf numFmtId="0" fontId="2" fillId="0" borderId="5" xfId="0" applyFont="1" applyBorder="1" applyAlignment="1">
      <alignment vertical="top" wrapText="1"/>
    </xf>
    <xf numFmtId="0" fontId="2" fillId="0" borderId="5" xfId="0" applyFont="1" applyBorder="1" applyAlignment="1">
      <alignment horizontal="center" vertical="top" wrapText="1"/>
    </xf>
    <xf numFmtId="167" fontId="2" fillId="0" borderId="35" xfId="0" applyNumberFormat="1" applyFont="1" applyBorder="1" applyAlignment="1">
      <alignment horizontal="right" vertical="top" wrapText="1"/>
    </xf>
    <xf numFmtId="0" fontId="2" fillId="0" borderId="12" xfId="0" applyNumberFormat="1" applyFont="1" applyFill="1" applyBorder="1" applyAlignment="1" applyProtection="1">
      <alignment horizontal="right" vertical="top" wrapText="1"/>
      <protection locked="0"/>
    </xf>
    <xf numFmtId="167" fontId="2" fillId="2" borderId="35" xfId="1" applyNumberFormat="1" applyFont="1" applyFill="1" applyBorder="1" applyAlignment="1" applyProtection="1">
      <alignment horizontal="right" vertical="top" wrapText="1"/>
      <protection locked="0"/>
    </xf>
    <xf numFmtId="0" fontId="2" fillId="0" borderId="4" xfId="0" applyFont="1" applyBorder="1" applyAlignment="1">
      <alignment horizontal="center" vertical="center"/>
    </xf>
    <xf numFmtId="0" fontId="2" fillId="0" borderId="5" xfId="0" applyFont="1" applyBorder="1" applyAlignment="1">
      <alignment horizontal="left" vertical="top" wrapText="1"/>
    </xf>
    <xf numFmtId="49" fontId="2" fillId="0" borderId="37" xfId="0" applyNumberFormat="1" applyFont="1" applyBorder="1" applyAlignment="1" applyProtection="1">
      <alignment horizontal="center" vertical="top" wrapText="1"/>
      <protection locked="0"/>
    </xf>
    <xf numFmtId="165" fontId="2" fillId="0" borderId="5" xfId="0" applyNumberFormat="1" applyFont="1" applyBorder="1" applyAlignment="1">
      <alignment horizontal="center" vertical="top" wrapText="1"/>
    </xf>
    <xf numFmtId="49" fontId="2" fillId="0" borderId="4" xfId="0" applyNumberFormat="1" applyFont="1" applyBorder="1" applyAlignment="1" applyProtection="1">
      <alignment horizontal="center" vertical="top" wrapText="1"/>
      <protection locked="0"/>
    </xf>
    <xf numFmtId="2" fontId="2" fillId="0" borderId="12" xfId="0" applyNumberFormat="1" applyFont="1" applyFill="1" applyBorder="1" applyAlignment="1" applyProtection="1">
      <alignment horizontal="center" vertical="top" wrapText="1"/>
      <protection locked="0"/>
    </xf>
    <xf numFmtId="165" fontId="2" fillId="0" borderId="40" xfId="0" applyNumberFormat="1" applyFont="1" applyFill="1" applyBorder="1" applyAlignment="1" applyProtection="1">
      <alignment horizontal="right" vertical="top" wrapText="1"/>
      <protection locked="0"/>
    </xf>
    <xf numFmtId="49" fontId="2" fillId="0" borderId="12" xfId="0" applyNumberFormat="1" applyFont="1" applyFill="1" applyBorder="1" applyAlignment="1" applyProtection="1">
      <alignment horizontal="center" vertical="top" wrapText="1"/>
      <protection locked="0"/>
    </xf>
    <xf numFmtId="49" fontId="2" fillId="0" borderId="12" xfId="0" applyNumberFormat="1" applyFont="1" applyBorder="1" applyAlignment="1" applyProtection="1">
      <alignment horizontal="center" vertical="top" wrapText="1"/>
      <protection locked="0"/>
    </xf>
    <xf numFmtId="166" fontId="10" fillId="2" borderId="40" xfId="1" applyNumberFormat="1" applyFont="1" applyFill="1" applyBorder="1" applyAlignment="1" applyProtection="1">
      <alignment vertical="top" wrapText="1"/>
      <protection locked="0"/>
    </xf>
    <xf numFmtId="0" fontId="2" fillId="0" borderId="0" xfId="0" applyFont="1" applyAlignment="1">
      <alignment horizontal="left"/>
    </xf>
    <xf numFmtId="0" fontId="2" fillId="0" borderId="0" xfId="0" applyFont="1" applyFill="1"/>
    <xf numFmtId="0" fontId="9" fillId="0" borderId="5" xfId="0" applyFont="1" applyBorder="1" applyAlignment="1">
      <alignment vertical="top" wrapText="1"/>
    </xf>
    <xf numFmtId="0" fontId="9" fillId="0" borderId="5" xfId="0" applyNumberFormat="1" applyFont="1" applyBorder="1" applyAlignment="1" applyProtection="1">
      <alignment horizontal="center" vertical="top" wrapText="1"/>
      <protection locked="0"/>
    </xf>
    <xf numFmtId="49" fontId="9" fillId="0" borderId="5" xfId="0" applyNumberFormat="1" applyFont="1" applyBorder="1" applyAlignment="1" applyProtection="1">
      <alignment horizontal="center" vertical="top" wrapText="1"/>
      <protection locked="0"/>
    </xf>
    <xf numFmtId="49" fontId="9" fillId="0" borderId="12" xfId="0" applyNumberFormat="1" applyFont="1" applyFill="1" applyBorder="1" applyAlignment="1" applyProtection="1">
      <alignment horizontal="center" vertical="top" wrapText="1"/>
      <protection locked="0"/>
    </xf>
    <xf numFmtId="0" fontId="2" fillId="0" borderId="0" xfId="0" applyFont="1"/>
    <xf numFmtId="0" fontId="2" fillId="0" borderId="31" xfId="0" applyFont="1" applyFill="1" applyBorder="1" applyAlignment="1">
      <alignment horizontal="center" vertical="top"/>
    </xf>
    <xf numFmtId="4" fontId="2" fillId="0" borderId="43" xfId="0" applyNumberFormat="1" applyFont="1" applyFill="1" applyBorder="1" applyAlignment="1" applyProtection="1">
      <alignment horizontal="right"/>
    </xf>
    <xf numFmtId="4" fontId="2" fillId="0" borderId="52" xfId="0" applyNumberFormat="1" applyFont="1" applyBorder="1" applyAlignment="1">
      <alignment horizontal="right"/>
    </xf>
    <xf numFmtId="0" fontId="18" fillId="0" borderId="0" xfId="0" applyFont="1" applyAlignment="1">
      <alignment horizontal="center" wrapText="1"/>
    </xf>
    <xf numFmtId="0" fontId="2" fillId="0" borderId="0" xfId="0" applyFont="1"/>
    <xf numFmtId="0" fontId="2" fillId="0" borderId="0" xfId="0" applyFont="1"/>
    <xf numFmtId="0" fontId="2" fillId="0" borderId="0" xfId="0" applyFont="1" applyAlignment="1">
      <alignment wrapText="1"/>
    </xf>
    <xf numFmtId="0" fontId="2" fillId="0" borderId="0" xfId="0" applyFont="1"/>
    <xf numFmtId="0" fontId="2" fillId="0" borderId="5" xfId="0" applyNumberFormat="1" applyFont="1" applyBorder="1" applyAlignment="1" applyProtection="1">
      <alignment horizontal="center" vertical="top" wrapText="1"/>
      <protection locked="0"/>
    </xf>
    <xf numFmtId="0" fontId="19" fillId="0" borderId="0" xfId="0" applyFont="1"/>
    <xf numFmtId="4" fontId="5" fillId="0" borderId="0" xfId="0" applyNumberFormat="1" applyFont="1" applyFill="1" applyBorder="1" applyAlignment="1" applyProtection="1">
      <alignment horizontal="right"/>
    </xf>
    <xf numFmtId="0" fontId="2" fillId="0" borderId="0" xfId="0" applyFont="1"/>
    <xf numFmtId="164" fontId="2" fillId="0" borderId="0" xfId="0" applyNumberFormat="1" applyFont="1"/>
    <xf numFmtId="164" fontId="17" fillId="0" borderId="0" xfId="0" applyNumberFormat="1" applyFont="1"/>
    <xf numFmtId="0" fontId="2" fillId="0" borderId="5" xfId="0" applyNumberFormat="1" applyFont="1" applyBorder="1" applyAlignment="1" applyProtection="1">
      <alignment horizontal="center" vertical="top" wrapText="1"/>
      <protection locked="0"/>
    </xf>
    <xf numFmtId="4" fontId="2" fillId="0" borderId="43" xfId="0" applyNumberFormat="1" applyFont="1" applyBorder="1" applyAlignment="1">
      <alignment horizontal="right"/>
    </xf>
    <xf numFmtId="0" fontId="2" fillId="0" borderId="12" xfId="0" applyNumberFormat="1" applyFont="1" applyBorder="1" applyAlignment="1" applyProtection="1">
      <alignment horizontal="center" vertical="top" wrapText="1"/>
      <protection locked="0"/>
    </xf>
    <xf numFmtId="0" fontId="2" fillId="0" borderId="0" xfId="0" applyFont="1"/>
    <xf numFmtId="2" fontId="5" fillId="0" borderId="0" xfId="1" applyNumberFormat="1" applyFont="1" applyBorder="1" applyAlignment="1">
      <alignment horizontal="right" vertical="top" wrapText="1"/>
    </xf>
    <xf numFmtId="4" fontId="20" fillId="0" borderId="0" xfId="0" applyNumberFormat="1" applyFont="1" applyFill="1" applyBorder="1" applyAlignment="1" applyProtection="1">
      <alignment horizontal="right"/>
    </xf>
    <xf numFmtId="164" fontId="8" fillId="0" borderId="0" xfId="0" applyNumberFormat="1" applyFont="1"/>
    <xf numFmtId="168" fontId="2" fillId="0" borderId="0" xfId="0" applyNumberFormat="1" applyFont="1"/>
    <xf numFmtId="2" fontId="2" fillId="0" borderId="40" xfId="0" applyNumberFormat="1" applyFont="1" applyFill="1" applyBorder="1" applyAlignment="1" applyProtection="1">
      <alignment horizontal="right" vertical="top" wrapText="1"/>
      <protection locked="0"/>
    </xf>
    <xf numFmtId="2" fontId="2" fillId="0" borderId="54" xfId="0" applyNumberFormat="1" applyFont="1" applyBorder="1" applyAlignment="1">
      <alignment horizontal="right" vertical="center"/>
    </xf>
    <xf numFmtId="165" fontId="2" fillId="0" borderId="0" xfId="0" applyNumberFormat="1" applyFont="1" applyProtection="1">
      <protection locked="0"/>
    </xf>
    <xf numFmtId="165" fontId="2" fillId="0" borderId="0" xfId="0" applyNumberFormat="1" applyFont="1" applyAlignment="1">
      <alignment wrapText="1"/>
    </xf>
    <xf numFmtId="0" fontId="2" fillId="0" borderId="12" xfId="0" applyNumberFormat="1" applyFont="1" applyBorder="1" applyAlignment="1" applyProtection="1">
      <alignment horizontal="center" vertical="top" wrapText="1"/>
      <protection locked="0"/>
    </xf>
    <xf numFmtId="0" fontId="2" fillId="0" borderId="5" xfId="0" applyNumberFormat="1" applyFont="1" applyBorder="1" applyAlignment="1" applyProtection="1">
      <alignment horizontal="center" vertical="top" wrapText="1"/>
      <protection locked="0"/>
    </xf>
    <xf numFmtId="0" fontId="22" fillId="0" borderId="0" xfId="0" applyFont="1"/>
    <xf numFmtId="0" fontId="2" fillId="0" borderId="0" xfId="0" applyFont="1" applyAlignment="1">
      <alignment wrapText="1"/>
    </xf>
    <xf numFmtId="0" fontId="2" fillId="0" borderId="5" xfId="0" applyNumberFormat="1" applyFont="1" applyBorder="1" applyAlignment="1" applyProtection="1">
      <alignment horizontal="center" vertical="top" wrapText="1"/>
      <protection locked="0"/>
    </xf>
    <xf numFmtId="0" fontId="2" fillId="0" borderId="0" xfId="0" applyFont="1" applyAlignment="1">
      <alignment horizontal="center" vertical="top" wrapText="1"/>
    </xf>
    <xf numFmtId="0" fontId="2" fillId="0" borderId="0" xfId="0" applyFont="1" applyAlignment="1">
      <alignment horizontal="center" vertical="top"/>
    </xf>
    <xf numFmtId="0" fontId="16" fillId="0" borderId="0" xfId="0" applyFont="1" applyAlignment="1">
      <alignment horizontal="center" vertical="top"/>
    </xf>
    <xf numFmtId="0" fontId="2" fillId="0" borderId="0" xfId="0" applyFont="1" applyFill="1" applyAlignment="1">
      <alignment horizontal="center" vertical="top" wrapText="1"/>
    </xf>
    <xf numFmtId="0" fontId="16" fillId="0" borderId="5" xfId="0" applyFont="1" applyBorder="1" applyAlignment="1">
      <alignment vertical="top" wrapText="1"/>
    </xf>
    <xf numFmtId="165" fontId="2" fillId="0" borderId="5" xfId="0" applyNumberFormat="1" applyFont="1" applyFill="1" applyBorder="1" applyAlignment="1">
      <alignment horizontal="center" vertical="top" wrapText="1"/>
    </xf>
    <xf numFmtId="49" fontId="2" fillId="0" borderId="5" xfId="0" applyNumberFormat="1" applyFont="1" applyFill="1" applyBorder="1" applyAlignment="1" applyProtection="1">
      <alignment horizontal="center" vertical="top" wrapText="1"/>
      <protection locked="0"/>
    </xf>
    <xf numFmtId="0" fontId="2" fillId="0" borderId="5" xfId="0" applyFont="1" applyFill="1" applyBorder="1" applyAlignment="1">
      <alignment vertical="top" wrapText="1"/>
    </xf>
    <xf numFmtId="0" fontId="2" fillId="0" borderId="44" xfId="0" applyNumberFormat="1" applyFont="1" applyFill="1" applyBorder="1" applyAlignment="1" applyProtection="1">
      <alignment horizontal="left" vertical="top" wrapText="1"/>
      <protection locked="0"/>
    </xf>
    <xf numFmtId="49" fontId="2" fillId="0" borderId="37" xfId="0" applyNumberFormat="1" applyFont="1" applyFill="1" applyBorder="1" applyAlignment="1" applyProtection="1">
      <alignment horizontal="center" vertical="top" wrapText="1"/>
      <protection locked="0"/>
    </xf>
    <xf numFmtId="0" fontId="21" fillId="0" borderId="0" xfId="0" applyFont="1" applyFill="1"/>
    <xf numFmtId="168" fontId="21" fillId="0" borderId="0" xfId="0" applyNumberFormat="1" applyFont="1" applyFill="1"/>
    <xf numFmtId="168" fontId="2" fillId="0" borderId="0" xfId="0" applyNumberFormat="1" applyFont="1" applyFill="1"/>
    <xf numFmtId="0" fontId="22" fillId="0" borderId="0" xfId="0" applyFont="1" applyFill="1"/>
    <xf numFmtId="166" fontId="10" fillId="2" borderId="7" xfId="1" applyNumberFormat="1" applyFont="1" applyFill="1" applyBorder="1" applyAlignment="1">
      <alignment horizontal="center" vertical="top" wrapText="1"/>
    </xf>
    <xf numFmtId="169" fontId="2" fillId="0" borderId="0" xfId="0" applyNumberFormat="1" applyFont="1" applyFill="1"/>
    <xf numFmtId="166" fontId="10" fillId="2" borderId="8" xfId="1" applyNumberFormat="1" applyFont="1" applyFill="1" applyBorder="1" applyAlignment="1">
      <alignment horizontal="center" vertical="top" wrapText="1"/>
    </xf>
    <xf numFmtId="167" fontId="10" fillId="2" borderId="8" xfId="1" applyNumberFormat="1" applyFont="1" applyFill="1" applyBorder="1" applyAlignment="1">
      <alignment horizontal="center" vertical="top" wrapText="1"/>
    </xf>
    <xf numFmtId="0" fontId="20" fillId="0" borderId="0" xfId="0" applyFont="1" applyBorder="1" applyAlignment="1">
      <alignment vertical="center"/>
    </xf>
    <xf numFmtId="0" fontId="2" fillId="0" borderId="5" xfId="0" applyNumberFormat="1" applyFont="1" applyBorder="1" applyAlignment="1" applyProtection="1">
      <alignment horizontal="center" vertical="top" wrapText="1"/>
      <protection locked="0"/>
    </xf>
    <xf numFmtId="0" fontId="2" fillId="0" borderId="12" xfId="0" applyNumberFormat="1" applyFont="1" applyBorder="1" applyAlignment="1" applyProtection="1">
      <alignment horizontal="center" vertical="top" wrapText="1"/>
      <protection locked="0"/>
    </xf>
    <xf numFmtId="0" fontId="2" fillId="0" borderId="38" xfId="0" applyNumberFormat="1" applyFont="1" applyBorder="1" applyAlignment="1" applyProtection="1">
      <alignment horizontal="center" vertical="top" wrapText="1"/>
      <protection locked="0"/>
    </xf>
    <xf numFmtId="49" fontId="2" fillId="0" borderId="41" xfId="0" applyNumberFormat="1" applyFont="1" applyBorder="1" applyAlignment="1">
      <alignment horizontal="right" vertical="center"/>
    </xf>
    <xf numFmtId="49" fontId="2" fillId="0" borderId="42" xfId="0" applyNumberFormat="1" applyFont="1" applyBorder="1" applyAlignment="1">
      <alignment horizontal="right" vertical="center"/>
    </xf>
    <xf numFmtId="49" fontId="2" fillId="0" borderId="44" xfId="0" applyNumberFormat="1" applyFont="1" applyBorder="1" applyAlignment="1">
      <alignment horizontal="right" vertical="center"/>
    </xf>
    <xf numFmtId="0" fontId="2" fillId="0" borderId="49" xfId="0" applyNumberFormat="1" applyFont="1" applyFill="1" applyBorder="1" applyAlignment="1" applyProtection="1">
      <alignment horizontal="right" vertical="center"/>
    </xf>
    <xf numFmtId="0" fontId="2" fillId="0" borderId="51" xfId="0" applyNumberFormat="1" applyFont="1" applyFill="1" applyBorder="1" applyAlignment="1" applyProtection="1">
      <alignment horizontal="right" vertical="center"/>
    </xf>
    <xf numFmtId="0" fontId="2" fillId="0" borderId="50" xfId="0" applyNumberFormat="1" applyFont="1" applyFill="1" applyBorder="1" applyAlignment="1" applyProtection="1">
      <alignment horizontal="right" vertical="center"/>
    </xf>
    <xf numFmtId="0" fontId="5" fillId="0" borderId="37" xfId="0" applyNumberFormat="1" applyFont="1" applyFill="1" applyBorder="1" applyAlignment="1" applyProtection="1">
      <alignment horizontal="right" vertical="center"/>
    </xf>
    <xf numFmtId="0" fontId="5" fillId="0" borderId="39" xfId="0" applyNumberFormat="1" applyFont="1" applyFill="1" applyBorder="1" applyAlignment="1" applyProtection="1">
      <alignment horizontal="right" vertical="center"/>
    </xf>
    <xf numFmtId="0" fontId="5" fillId="0" borderId="38" xfId="0" applyNumberFormat="1" applyFont="1" applyFill="1" applyBorder="1" applyAlignment="1" applyProtection="1">
      <alignment horizontal="right" vertical="center"/>
    </xf>
    <xf numFmtId="0" fontId="2" fillId="0" borderId="12" xfId="0" applyFont="1" applyBorder="1" applyAlignment="1">
      <alignment horizontal="center" vertical="center"/>
    </xf>
    <xf numFmtId="0" fontId="2" fillId="0" borderId="38" xfId="0" applyFont="1" applyBorder="1" applyAlignment="1">
      <alignment horizontal="center" vertical="center"/>
    </xf>
    <xf numFmtId="49" fontId="2" fillId="0" borderId="37" xfId="0" applyNumberFormat="1" applyFont="1" applyBorder="1" applyAlignment="1">
      <alignment horizontal="right" vertical="center"/>
    </xf>
    <xf numFmtId="49" fontId="2" fillId="0" borderId="39" xfId="0" applyNumberFormat="1" applyFont="1" applyBorder="1" applyAlignment="1">
      <alignment horizontal="right" vertical="center"/>
    </xf>
    <xf numFmtId="49" fontId="2" fillId="0" borderId="38" xfId="0" applyNumberFormat="1" applyFont="1" applyBorder="1" applyAlignment="1">
      <alignment horizontal="right" vertical="center"/>
    </xf>
    <xf numFmtId="0" fontId="2" fillId="0" borderId="12" xfId="0" applyFont="1" applyBorder="1" applyAlignment="1">
      <alignment horizontal="center" vertical="center" wrapText="1"/>
    </xf>
    <xf numFmtId="0" fontId="2" fillId="0" borderId="38" xfId="0" applyFont="1" applyBorder="1" applyAlignment="1">
      <alignment horizontal="center" vertical="center" wrapText="1"/>
    </xf>
    <xf numFmtId="0" fontId="5" fillId="0" borderId="37" xfId="0" applyNumberFormat="1" applyFont="1" applyFill="1" applyBorder="1" applyAlignment="1" applyProtection="1">
      <alignment horizontal="right"/>
    </xf>
    <xf numFmtId="0" fontId="5" fillId="0" borderId="39" xfId="0" applyNumberFormat="1" applyFont="1" applyFill="1" applyBorder="1" applyAlignment="1" applyProtection="1">
      <alignment horizontal="right"/>
    </xf>
    <xf numFmtId="0" fontId="5" fillId="0" borderId="53" xfId="0" applyNumberFormat="1" applyFont="1" applyFill="1" applyBorder="1" applyAlignment="1" applyProtection="1">
      <alignment horizontal="right"/>
    </xf>
    <xf numFmtId="0" fontId="5" fillId="0" borderId="38" xfId="0" applyNumberFormat="1" applyFont="1" applyFill="1" applyBorder="1" applyAlignment="1" applyProtection="1">
      <alignment horizontal="right"/>
    </xf>
    <xf numFmtId="0" fontId="5" fillId="0" borderId="45" xfId="0" applyNumberFormat="1" applyFont="1" applyFill="1" applyBorder="1" applyAlignment="1" applyProtection="1">
      <alignment horizontal="right" vertical="center"/>
    </xf>
    <xf numFmtId="0" fontId="5" fillId="0" borderId="47" xfId="0" applyNumberFormat="1" applyFont="1" applyFill="1" applyBorder="1" applyAlignment="1" applyProtection="1">
      <alignment horizontal="right" vertical="center"/>
    </xf>
    <xf numFmtId="0" fontId="5" fillId="0" borderId="46" xfId="0" applyNumberFormat="1" applyFont="1" applyFill="1" applyBorder="1" applyAlignment="1" applyProtection="1">
      <alignment horizontal="right" vertical="center"/>
    </xf>
    <xf numFmtId="0" fontId="2" fillId="0" borderId="12" xfId="0" applyNumberFormat="1" applyFont="1" applyBorder="1" applyAlignment="1" applyProtection="1">
      <alignment horizontal="center" vertical="top"/>
      <protection locked="0"/>
    </xf>
    <xf numFmtId="0" fontId="2" fillId="0" borderId="11" xfId="0" applyNumberFormat="1" applyFont="1" applyBorder="1" applyAlignment="1" applyProtection="1">
      <alignment horizontal="center" vertical="top"/>
      <protection locked="0"/>
    </xf>
    <xf numFmtId="0" fontId="2" fillId="0" borderId="18" xfId="0" applyNumberFormat="1" applyFont="1" applyBorder="1" applyAlignment="1" applyProtection="1">
      <alignment horizontal="center" vertical="top" wrapText="1"/>
      <protection locked="0"/>
    </xf>
    <xf numFmtId="0" fontId="0" fillId="0" borderId="19" xfId="0" applyBorder="1" applyAlignment="1">
      <alignment wrapText="1"/>
    </xf>
    <xf numFmtId="0" fontId="0" fillId="0" borderId="11" xfId="0" applyBorder="1" applyAlignment="1">
      <alignment wrapText="1"/>
    </xf>
    <xf numFmtId="0" fontId="2" fillId="0" borderId="5" xfId="0" applyNumberFormat="1" applyFont="1" applyBorder="1" applyAlignment="1" applyProtection="1">
      <alignment horizontal="center" vertical="top" wrapText="1"/>
      <protection locked="0"/>
    </xf>
    <xf numFmtId="0" fontId="0" fillId="0" borderId="5" xfId="0" applyBorder="1" applyAlignment="1"/>
    <xf numFmtId="0" fontId="2" fillId="0" borderId="11" xfId="0" applyNumberFormat="1" applyFont="1" applyBorder="1" applyAlignment="1" applyProtection="1">
      <alignment horizontal="center" vertical="top" wrapText="1"/>
      <protection locked="0"/>
    </xf>
    <xf numFmtId="0" fontId="0" fillId="0" borderId="38" xfId="0" applyBorder="1" applyAlignment="1">
      <alignment horizontal="center"/>
    </xf>
    <xf numFmtId="0" fontId="0" fillId="0" borderId="11" xfId="0" applyBorder="1" applyAlignment="1">
      <alignment horizontal="center"/>
    </xf>
    <xf numFmtId="0" fontId="2" fillId="0" borderId="12" xfId="0" applyNumberFormat="1" applyFont="1" applyFill="1" applyBorder="1" applyAlignment="1" applyProtection="1">
      <alignment horizontal="center" vertical="top" wrapText="1"/>
      <protection locked="0"/>
    </xf>
    <xf numFmtId="0" fontId="2" fillId="0" borderId="11" xfId="0" applyNumberFormat="1" applyFont="1" applyFill="1" applyBorder="1" applyAlignment="1" applyProtection="1">
      <alignment horizontal="center" vertical="top" wrapText="1"/>
      <protection locked="0"/>
    </xf>
    <xf numFmtId="0" fontId="2" fillId="0" borderId="33" xfId="0" applyNumberFormat="1" applyFont="1" applyBorder="1" applyAlignment="1" applyProtection="1">
      <alignment horizontal="center" vertical="top" wrapText="1"/>
      <protection locked="0"/>
    </xf>
    <xf numFmtId="0" fontId="0" fillId="0" borderId="15" xfId="0" applyBorder="1" applyAlignment="1">
      <alignment wrapText="1"/>
    </xf>
    <xf numFmtId="0" fontId="6"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 xfId="0" applyFont="1" applyBorder="1" applyAlignment="1">
      <alignment vertical="center" wrapText="1"/>
    </xf>
    <xf numFmtId="0" fontId="2" fillId="0" borderId="26" xfId="0" applyFont="1" applyBorder="1" applyAlignment="1">
      <alignment vertical="center" wrapText="1"/>
    </xf>
    <xf numFmtId="0" fontId="2" fillId="0" borderId="2" xfId="0" applyFont="1" applyBorder="1" applyAlignment="1">
      <alignment horizontal="center" vertical="center" wrapText="1"/>
    </xf>
    <xf numFmtId="0" fontId="2" fillId="0" borderId="28" xfId="0" applyFont="1" applyBorder="1" applyAlignment="1">
      <alignment horizontal="center" vertical="center" wrapText="1"/>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49" fontId="2" fillId="0" borderId="41" xfId="0" applyNumberFormat="1" applyFont="1" applyFill="1" applyBorder="1" applyAlignment="1">
      <alignment horizontal="right" vertical="center"/>
    </xf>
    <xf numFmtId="49" fontId="2" fillId="0" borderId="42" xfId="0" applyNumberFormat="1" applyFont="1" applyFill="1" applyBorder="1" applyAlignment="1">
      <alignment horizontal="right" vertical="center"/>
    </xf>
    <xf numFmtId="49" fontId="2" fillId="0" borderId="44" xfId="0" applyNumberFormat="1" applyFont="1" applyFill="1" applyBorder="1" applyAlignment="1">
      <alignment horizontal="right" vertical="center"/>
    </xf>
    <xf numFmtId="0" fontId="0" fillId="0" borderId="15" xfId="0" applyBorder="1" applyAlignment="1">
      <alignment horizontal="center" wrapText="1"/>
    </xf>
    <xf numFmtId="0" fontId="0" fillId="0" borderId="38" xfId="0" applyBorder="1" applyAlignment="1">
      <alignment horizontal="center" wrapText="1"/>
    </xf>
    <xf numFmtId="0" fontId="0" fillId="0" borderId="11" xfId="0" applyBorder="1" applyAlignment="1">
      <alignment horizontal="center" wrapText="1"/>
    </xf>
    <xf numFmtId="0" fontId="0" fillId="0" borderId="15" xfId="0" applyBorder="1" applyAlignment="1"/>
    <xf numFmtId="0" fontId="2" fillId="0" borderId="0" xfId="0" applyFont="1"/>
    <xf numFmtId="0" fontId="2" fillId="0" borderId="0" xfId="0" applyFont="1" applyAlignment="1">
      <alignment horizontal="left"/>
    </xf>
    <xf numFmtId="0" fontId="2"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xf>
    <xf numFmtId="165" fontId="2" fillId="0" borderId="3" xfId="0" applyNumberFormat="1" applyFont="1" applyBorder="1" applyAlignment="1">
      <alignment horizontal="center" vertical="center" wrapText="1"/>
    </xf>
    <xf numFmtId="165" fontId="2" fillId="0" borderId="29" xfId="0" applyNumberFormat="1" applyFont="1" applyBorder="1" applyAlignment="1">
      <alignment horizontal="center" vertical="center" wrapText="1"/>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36" xfId="0" applyFont="1" applyBorder="1" applyAlignment="1">
      <alignment horizontal="center" vertical="center"/>
    </xf>
    <xf numFmtId="0" fontId="2" fillId="0" borderId="16" xfId="0" applyFont="1" applyBorder="1" applyAlignment="1">
      <alignment horizontal="center" vertical="center"/>
    </xf>
    <xf numFmtId="0" fontId="2" fillId="0" borderId="30"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6"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3" fillId="0" borderId="0" xfId="0" applyFont="1" applyAlignment="1">
      <alignment horizontal="center"/>
    </xf>
  </cellXfs>
  <cellStyles count="3">
    <cellStyle name="Įprastas" xfId="0" builtinId="0"/>
    <cellStyle name="Kablelis" xfId="1" builtinId="3"/>
    <cellStyle name="Kablelis 2" xfId="2"/>
  </cellStyles>
  <dxfs count="0"/>
  <tableStyles count="0" defaultTableStyle="TableStyleMedium2" defaultPivotStyle="PivotStyleLight16"/>
  <colors>
    <mruColors>
      <color rgb="FFCC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tabSelected="1" topLeftCell="A32" zoomScale="115" zoomScaleNormal="115" workbookViewId="0">
      <selection activeCell="K41" sqref="K41"/>
    </sheetView>
  </sheetViews>
  <sheetFormatPr defaultColWidth="8.88671875" defaultRowHeight="15.6" x14ac:dyDescent="0.3"/>
  <cols>
    <col min="1" max="1" width="3.6640625" style="1" customWidth="1"/>
    <col min="2" max="2" width="31" style="1" customWidth="1"/>
    <col min="3" max="3" width="15.88671875" style="10" customWidth="1"/>
    <col min="4" max="4" width="14" style="10" customWidth="1"/>
    <col min="5" max="5" width="14.33203125" style="8" customWidth="1"/>
    <col min="6" max="6" width="8.33203125" style="8" customWidth="1"/>
    <col min="7" max="7" width="9.5546875" style="8" customWidth="1"/>
    <col min="8" max="8" width="10.6640625" style="4" customWidth="1"/>
    <col min="9" max="9" width="10.44140625" style="8" customWidth="1"/>
    <col min="10" max="10" width="12" style="8" customWidth="1"/>
    <col min="11" max="11" width="29.33203125" style="8" customWidth="1"/>
    <col min="12" max="12" width="20.44140625" style="8" customWidth="1"/>
    <col min="13" max="16384" width="8.88671875" style="8"/>
  </cols>
  <sheetData>
    <row r="1" spans="1:8" s="106" customFormat="1" ht="28.35" customHeight="1" x14ac:dyDescent="0.3">
      <c r="A1" s="208"/>
      <c r="B1" s="208"/>
      <c r="C1" s="12"/>
      <c r="D1" s="12"/>
      <c r="E1" s="209" t="s">
        <v>49</v>
      </c>
      <c r="F1" s="209"/>
      <c r="G1" s="209"/>
      <c r="H1" s="209"/>
    </row>
    <row r="2" spans="1:8" s="106" customFormat="1" ht="15.6" customHeight="1" x14ac:dyDescent="0.3">
      <c r="A2" s="210"/>
      <c r="B2" s="210"/>
      <c r="C2" s="12"/>
      <c r="D2" s="12"/>
      <c r="E2" s="209" t="s">
        <v>50</v>
      </c>
      <c r="F2" s="209"/>
      <c r="G2" s="209"/>
      <c r="H2" s="209"/>
    </row>
    <row r="3" spans="1:8" s="106" customFormat="1" ht="16.95" customHeight="1" x14ac:dyDescent="0.3">
      <c r="A3" s="210"/>
      <c r="B3" s="210"/>
      <c r="C3" s="12"/>
      <c r="D3" s="12"/>
      <c r="E3" s="209" t="s">
        <v>118</v>
      </c>
      <c r="F3" s="209"/>
      <c r="G3" s="209"/>
      <c r="H3" s="209"/>
    </row>
    <row r="4" spans="1:8" s="106" customFormat="1" ht="17.399999999999999" customHeight="1" x14ac:dyDescent="0.3">
      <c r="A4" s="107"/>
      <c r="B4" s="107"/>
      <c r="C4" s="12"/>
      <c r="D4" s="12"/>
      <c r="H4" s="110"/>
    </row>
    <row r="5" spans="1:8" s="106" customFormat="1" ht="16.95" customHeight="1" x14ac:dyDescent="0.3">
      <c r="A5" s="107"/>
      <c r="B5" s="107"/>
      <c r="C5" s="12"/>
      <c r="D5" s="12"/>
      <c r="E5" s="95"/>
      <c r="F5" s="95"/>
      <c r="H5" s="110"/>
    </row>
    <row r="6" spans="1:8" s="106" customFormat="1" ht="15" customHeight="1" x14ac:dyDescent="0.3">
      <c r="A6" s="107"/>
      <c r="B6" s="107"/>
      <c r="C6" s="12"/>
      <c r="D6" s="12"/>
      <c r="E6" s="95"/>
      <c r="H6" s="110"/>
    </row>
    <row r="7" spans="1:8" s="106" customFormat="1" x14ac:dyDescent="0.3">
      <c r="A7" s="1"/>
      <c r="B7" s="1"/>
      <c r="C7" s="12"/>
      <c r="D7" s="12"/>
      <c r="F7" s="94"/>
      <c r="G7" s="94"/>
      <c r="H7" s="59"/>
    </row>
    <row r="8" spans="1:8" s="60" customFormat="1" ht="67.2" customHeight="1" x14ac:dyDescent="0.3">
      <c r="A8" s="211" t="s">
        <v>114</v>
      </c>
      <c r="B8" s="211"/>
      <c r="C8" s="211"/>
      <c r="D8" s="211"/>
      <c r="E8" s="211"/>
      <c r="F8" s="211"/>
      <c r="G8" s="211"/>
      <c r="H8" s="211"/>
    </row>
    <row r="9" spans="1:8" s="105" customFormat="1" ht="26.4" customHeight="1" x14ac:dyDescent="0.3">
      <c r="A9" s="104"/>
      <c r="B9" s="104"/>
      <c r="C9" s="104"/>
      <c r="D9" s="104"/>
      <c r="E9" s="104"/>
      <c r="F9" s="104"/>
      <c r="G9" s="104"/>
      <c r="H9" s="104"/>
    </row>
    <row r="10" spans="1:8" s="60" customFormat="1" x14ac:dyDescent="0.3">
      <c r="A10" s="212" t="s">
        <v>115</v>
      </c>
      <c r="B10" s="212"/>
      <c r="C10" s="212"/>
      <c r="D10" s="212"/>
      <c r="E10" s="212"/>
      <c r="F10" s="212"/>
      <c r="G10" s="212"/>
      <c r="H10" s="212"/>
    </row>
    <row r="11" spans="1:8" ht="15" customHeight="1" x14ac:dyDescent="0.3">
      <c r="G11" s="226"/>
      <c r="H11" s="226"/>
    </row>
    <row r="12" spans="1:8" ht="16.95" customHeight="1" thickBot="1" x14ac:dyDescent="0.35">
      <c r="A12" s="150"/>
      <c r="B12" s="2"/>
      <c r="C12" s="3"/>
      <c r="D12" s="3"/>
      <c r="E12" s="7"/>
      <c r="F12" s="7"/>
      <c r="G12" s="7"/>
      <c r="H12" s="7"/>
    </row>
    <row r="13" spans="1:8" ht="16.2" customHeight="1" x14ac:dyDescent="0.3">
      <c r="A13" s="194" t="s">
        <v>0</v>
      </c>
      <c r="B13" s="196" t="s">
        <v>48</v>
      </c>
      <c r="C13" s="196" t="s">
        <v>6</v>
      </c>
      <c r="D13" s="196" t="s">
        <v>9</v>
      </c>
      <c r="E13" s="218" t="s">
        <v>1</v>
      </c>
      <c r="F13" s="219"/>
      <c r="G13" s="220"/>
      <c r="H13" s="213" t="s">
        <v>7</v>
      </c>
    </row>
    <row r="14" spans="1:8" ht="52.95" customHeight="1" thickBot="1" x14ac:dyDescent="0.35">
      <c r="A14" s="195"/>
      <c r="B14" s="197"/>
      <c r="C14" s="197"/>
      <c r="D14" s="197"/>
      <c r="E14" s="9" t="s">
        <v>3</v>
      </c>
      <c r="F14" s="9" t="s">
        <v>4</v>
      </c>
      <c r="G14" s="9" t="s">
        <v>5</v>
      </c>
      <c r="H14" s="214"/>
    </row>
    <row r="15" spans="1:8" ht="16.2" thickBot="1" x14ac:dyDescent="0.35">
      <c r="A15" s="6">
        <v>1</v>
      </c>
      <c r="B15" s="5">
        <v>2</v>
      </c>
      <c r="C15" s="5">
        <v>3</v>
      </c>
      <c r="D15" s="5">
        <v>4</v>
      </c>
      <c r="E15" s="5">
        <v>5</v>
      </c>
      <c r="F15" s="5">
        <v>6</v>
      </c>
      <c r="G15" s="5">
        <v>7</v>
      </c>
      <c r="H15" s="11">
        <v>8</v>
      </c>
    </row>
    <row r="16" spans="1:8" ht="17.25" customHeight="1" thickBot="1" x14ac:dyDescent="0.35">
      <c r="A16" s="191" t="s">
        <v>8</v>
      </c>
      <c r="B16" s="192"/>
      <c r="C16" s="192"/>
      <c r="D16" s="192"/>
      <c r="E16" s="192"/>
      <c r="F16" s="192"/>
      <c r="G16" s="192"/>
      <c r="H16" s="193"/>
    </row>
    <row r="17" spans="1:13" s="58" customFormat="1" ht="62.4" x14ac:dyDescent="0.3">
      <c r="A17" s="86" t="s">
        <v>65</v>
      </c>
      <c r="B17" s="79" t="s">
        <v>81</v>
      </c>
      <c r="C17" s="131" t="s">
        <v>131</v>
      </c>
      <c r="D17" s="87">
        <v>310</v>
      </c>
      <c r="E17" s="73" t="s">
        <v>53</v>
      </c>
      <c r="F17" s="73" t="s">
        <v>51</v>
      </c>
      <c r="G17" s="92" t="s">
        <v>52</v>
      </c>
      <c r="H17" s="90">
        <v>190</v>
      </c>
      <c r="I17" s="132"/>
      <c r="J17" s="133"/>
      <c r="K17" s="133"/>
      <c r="L17" s="133"/>
      <c r="M17" s="133"/>
    </row>
    <row r="18" spans="1:13" s="70" customFormat="1" ht="62.4" x14ac:dyDescent="0.3">
      <c r="A18" s="86" t="s">
        <v>66</v>
      </c>
      <c r="B18" s="79" t="s">
        <v>82</v>
      </c>
      <c r="C18" s="72" t="s">
        <v>119</v>
      </c>
      <c r="D18" s="87">
        <v>7.9</v>
      </c>
      <c r="E18" s="73" t="s">
        <v>103</v>
      </c>
      <c r="F18" s="73" t="s">
        <v>57</v>
      </c>
      <c r="G18" s="92" t="s">
        <v>41</v>
      </c>
      <c r="H18" s="90">
        <v>3.5</v>
      </c>
      <c r="I18" s="132"/>
      <c r="J18" s="132"/>
      <c r="K18" s="133"/>
      <c r="L18" s="133"/>
      <c r="M18" s="133"/>
    </row>
    <row r="19" spans="1:13" s="70" customFormat="1" ht="63" customHeight="1" x14ac:dyDescent="0.3">
      <c r="A19" s="86" t="s">
        <v>62</v>
      </c>
      <c r="B19" s="79" t="s">
        <v>83</v>
      </c>
      <c r="C19" s="72" t="s">
        <v>119</v>
      </c>
      <c r="D19" s="87">
        <v>9</v>
      </c>
      <c r="E19" s="73" t="s">
        <v>58</v>
      </c>
      <c r="F19" s="73" t="s">
        <v>59</v>
      </c>
      <c r="G19" s="92" t="s">
        <v>41</v>
      </c>
      <c r="H19" s="90">
        <v>4</v>
      </c>
      <c r="I19" s="132"/>
      <c r="J19" s="132"/>
      <c r="K19" s="133"/>
      <c r="L19" s="133"/>
      <c r="M19" s="133"/>
    </row>
    <row r="20" spans="1:13" s="94" customFormat="1" ht="63.6" customHeight="1" x14ac:dyDescent="0.3">
      <c r="A20" s="86" t="s">
        <v>56</v>
      </c>
      <c r="B20" s="79" t="s">
        <v>84</v>
      </c>
      <c r="C20" s="151" t="s">
        <v>131</v>
      </c>
      <c r="D20" s="87">
        <v>1498</v>
      </c>
      <c r="E20" s="73" t="s">
        <v>96</v>
      </c>
      <c r="F20" s="128">
        <v>847</v>
      </c>
      <c r="G20" s="91" t="s">
        <v>72</v>
      </c>
      <c r="H20" s="123">
        <v>111.8</v>
      </c>
      <c r="I20" s="132"/>
      <c r="J20" s="132"/>
      <c r="K20" s="133"/>
      <c r="L20" s="135"/>
      <c r="M20" s="132"/>
    </row>
    <row r="21" spans="1:13" s="94" customFormat="1" ht="72" customHeight="1" x14ac:dyDescent="0.3">
      <c r="A21" s="141" t="s">
        <v>63</v>
      </c>
      <c r="B21" s="139" t="s">
        <v>85</v>
      </c>
      <c r="C21" s="131" t="s">
        <v>119</v>
      </c>
      <c r="D21" s="137">
        <v>11</v>
      </c>
      <c r="E21" s="73" t="s">
        <v>75</v>
      </c>
      <c r="F21" s="138" t="s">
        <v>76</v>
      </c>
      <c r="G21" s="91" t="s">
        <v>41</v>
      </c>
      <c r="H21" s="90">
        <v>10.7</v>
      </c>
      <c r="I21" s="132"/>
      <c r="J21" s="132"/>
      <c r="K21" s="133"/>
      <c r="L21" s="133"/>
      <c r="M21" s="133"/>
    </row>
    <row r="22" spans="1:13" s="94" customFormat="1" ht="129" customHeight="1" x14ac:dyDescent="0.3">
      <c r="A22" s="86" t="s">
        <v>60</v>
      </c>
      <c r="B22" s="96" t="s">
        <v>86</v>
      </c>
      <c r="C22" s="151" t="s">
        <v>131</v>
      </c>
      <c r="D22" s="87">
        <v>460</v>
      </c>
      <c r="E22" s="98" t="s">
        <v>95</v>
      </c>
      <c r="F22" s="97" t="s">
        <v>68</v>
      </c>
      <c r="G22" s="99" t="s">
        <v>69</v>
      </c>
      <c r="H22" s="90">
        <v>265</v>
      </c>
      <c r="I22" s="133"/>
      <c r="J22" s="133"/>
      <c r="K22" s="133"/>
      <c r="L22" s="132"/>
      <c r="M22" s="133"/>
    </row>
    <row r="23" spans="1:13" s="100" customFormat="1" x14ac:dyDescent="0.3">
      <c r="A23" s="201" t="s">
        <v>70</v>
      </c>
      <c r="B23" s="202"/>
      <c r="C23" s="202"/>
      <c r="D23" s="202"/>
      <c r="E23" s="202"/>
      <c r="F23" s="202"/>
      <c r="G23" s="203"/>
      <c r="H23" s="102">
        <v>38</v>
      </c>
      <c r="I23" s="133"/>
      <c r="J23" s="133"/>
      <c r="K23" s="133"/>
      <c r="L23" s="133"/>
      <c r="M23" s="133"/>
    </row>
    <row r="24" spans="1:13" s="56" customFormat="1" ht="70.95" customHeight="1" x14ac:dyDescent="0.3">
      <c r="A24" s="86" t="s">
        <v>42</v>
      </c>
      <c r="B24" s="139" t="s">
        <v>91</v>
      </c>
      <c r="C24" s="131" t="s">
        <v>119</v>
      </c>
      <c r="D24" s="87">
        <v>10</v>
      </c>
      <c r="E24" s="73" t="s">
        <v>92</v>
      </c>
      <c r="F24" s="72">
        <v>400</v>
      </c>
      <c r="G24" s="91" t="s">
        <v>41</v>
      </c>
      <c r="H24" s="90">
        <v>1</v>
      </c>
      <c r="I24" s="134"/>
      <c r="J24" s="134"/>
      <c r="K24" s="134"/>
      <c r="L24" s="134"/>
      <c r="M24" s="134"/>
    </row>
    <row r="25" spans="1:13" s="60" customFormat="1" ht="66" customHeight="1" x14ac:dyDescent="0.3">
      <c r="A25" s="88" t="s">
        <v>43</v>
      </c>
      <c r="B25" s="79" t="s">
        <v>87</v>
      </c>
      <c r="C25" s="115" t="s">
        <v>119</v>
      </c>
      <c r="D25" s="87">
        <v>10</v>
      </c>
      <c r="E25" s="73" t="s">
        <v>93</v>
      </c>
      <c r="F25" s="73" t="s">
        <v>55</v>
      </c>
      <c r="G25" s="92" t="s">
        <v>56</v>
      </c>
      <c r="H25" s="90">
        <v>4</v>
      </c>
      <c r="I25" s="132"/>
      <c r="J25" s="132"/>
      <c r="K25" s="133"/>
      <c r="L25" s="133"/>
      <c r="M25" s="133"/>
    </row>
    <row r="26" spans="1:13" s="60" customFormat="1" ht="130.19999999999999" customHeight="1" x14ac:dyDescent="0.3">
      <c r="A26" s="86" t="s">
        <v>40</v>
      </c>
      <c r="B26" s="136" t="s">
        <v>94</v>
      </c>
      <c r="C26" s="131" t="s">
        <v>119</v>
      </c>
      <c r="D26" s="89">
        <v>10</v>
      </c>
      <c r="E26" s="73" t="s">
        <v>99</v>
      </c>
      <c r="F26" s="131" t="s">
        <v>97</v>
      </c>
      <c r="G26" s="91" t="s">
        <v>98</v>
      </c>
      <c r="H26" s="90">
        <v>1</v>
      </c>
      <c r="I26" s="133"/>
      <c r="J26" s="133"/>
      <c r="K26" s="133"/>
      <c r="L26" s="133"/>
      <c r="M26" s="133"/>
    </row>
    <row r="27" spans="1:13" s="130" customFormat="1" ht="74.400000000000006" customHeight="1" x14ac:dyDescent="0.3">
      <c r="A27" s="86" t="s">
        <v>125</v>
      </c>
      <c r="B27" s="136" t="s">
        <v>88</v>
      </c>
      <c r="C27" s="151" t="s">
        <v>131</v>
      </c>
      <c r="D27" s="89">
        <v>269</v>
      </c>
      <c r="E27" s="73" t="s">
        <v>74</v>
      </c>
      <c r="F27" s="131">
        <v>540</v>
      </c>
      <c r="G27" s="91" t="s">
        <v>41</v>
      </c>
      <c r="H27" s="90">
        <v>11</v>
      </c>
      <c r="I27" s="132"/>
      <c r="J27" s="132"/>
      <c r="K27" s="132"/>
      <c r="L27" s="135"/>
      <c r="M27" s="132"/>
    </row>
    <row r="28" spans="1:13" s="60" customFormat="1" ht="67.2" customHeight="1" x14ac:dyDescent="0.3">
      <c r="A28" s="86" t="s">
        <v>44</v>
      </c>
      <c r="B28" s="79" t="s">
        <v>89</v>
      </c>
      <c r="C28" s="151" t="s">
        <v>131</v>
      </c>
      <c r="D28" s="87">
        <v>99</v>
      </c>
      <c r="E28" s="73" t="s">
        <v>104</v>
      </c>
      <c r="F28" s="131">
        <v>166</v>
      </c>
      <c r="G28" s="91" t="s">
        <v>41</v>
      </c>
      <c r="H28" s="90">
        <v>9</v>
      </c>
      <c r="I28" s="132"/>
      <c r="J28" s="132"/>
      <c r="K28" s="133"/>
      <c r="L28" s="135"/>
      <c r="M28" s="132"/>
    </row>
    <row r="29" spans="1:13" s="108" customFormat="1" ht="68.400000000000006" customHeight="1" x14ac:dyDescent="0.3">
      <c r="A29" s="86" t="s">
        <v>45</v>
      </c>
      <c r="B29" s="79" t="s">
        <v>90</v>
      </c>
      <c r="C29" s="109" t="s">
        <v>120</v>
      </c>
      <c r="D29" s="87">
        <v>29.6</v>
      </c>
      <c r="E29" s="73" t="s">
        <v>71</v>
      </c>
      <c r="F29" s="73" t="s">
        <v>61</v>
      </c>
      <c r="G29" s="92" t="s">
        <v>41</v>
      </c>
      <c r="H29" s="90">
        <v>27</v>
      </c>
      <c r="I29" s="132"/>
      <c r="J29" s="132"/>
      <c r="K29" s="133"/>
      <c r="L29" s="135"/>
      <c r="M29" s="132"/>
    </row>
    <row r="30" spans="1:13" s="112" customFormat="1" ht="69.599999999999994" customHeight="1" x14ac:dyDescent="0.3">
      <c r="A30" s="86" t="s">
        <v>64</v>
      </c>
      <c r="B30" s="79" t="s">
        <v>100</v>
      </c>
      <c r="C30" s="131" t="s">
        <v>119</v>
      </c>
      <c r="D30" s="87">
        <v>10</v>
      </c>
      <c r="E30" s="73" t="s">
        <v>101</v>
      </c>
      <c r="F30" s="73" t="s">
        <v>102</v>
      </c>
      <c r="G30" s="92" t="s">
        <v>41</v>
      </c>
      <c r="H30" s="90">
        <v>1</v>
      </c>
    </row>
    <row r="31" spans="1:13" s="60" customFormat="1" ht="69" customHeight="1" x14ac:dyDescent="0.3">
      <c r="A31" s="86" t="s">
        <v>126</v>
      </c>
      <c r="B31" s="79" t="s">
        <v>105</v>
      </c>
      <c r="C31" s="131" t="s">
        <v>119</v>
      </c>
      <c r="D31" s="87">
        <v>10</v>
      </c>
      <c r="E31" s="73" t="s">
        <v>106</v>
      </c>
      <c r="F31" s="73" t="s">
        <v>107</v>
      </c>
      <c r="G31" s="92" t="s">
        <v>41</v>
      </c>
      <c r="H31" s="90">
        <v>1</v>
      </c>
    </row>
    <row r="32" spans="1:13" x14ac:dyDescent="0.3">
      <c r="A32" s="198" t="s">
        <v>112</v>
      </c>
      <c r="B32" s="221"/>
      <c r="C32" s="221"/>
      <c r="D32" s="221"/>
      <c r="E32" s="221"/>
      <c r="F32" s="221"/>
      <c r="G32" s="222"/>
      <c r="H32" s="67">
        <f>SUM(H17:H31)-H23</f>
        <v>640</v>
      </c>
      <c r="I32" s="4"/>
      <c r="J32" s="119"/>
      <c r="L32" s="4"/>
    </row>
    <row r="33" spans="1:12" x14ac:dyDescent="0.3">
      <c r="A33" s="198" t="s">
        <v>10</v>
      </c>
      <c r="B33" s="199"/>
      <c r="C33" s="199"/>
      <c r="D33" s="199"/>
      <c r="E33" s="199"/>
      <c r="F33" s="199"/>
      <c r="G33" s="200"/>
      <c r="H33" s="68">
        <v>376.8</v>
      </c>
    </row>
    <row r="34" spans="1:12" s="55" customFormat="1" ht="22.2" customHeight="1" thickBot="1" x14ac:dyDescent="0.35">
      <c r="A34" s="215" t="s">
        <v>47</v>
      </c>
      <c r="B34" s="216"/>
      <c r="C34" s="216"/>
      <c r="D34" s="216"/>
      <c r="E34" s="216"/>
      <c r="F34" s="216"/>
      <c r="G34" s="217"/>
      <c r="H34" s="68">
        <v>38</v>
      </c>
    </row>
    <row r="35" spans="1:12" ht="17.850000000000001" customHeight="1" thickBot="1" x14ac:dyDescent="0.4">
      <c r="A35" s="223" t="s">
        <v>2</v>
      </c>
      <c r="B35" s="224"/>
      <c r="C35" s="224"/>
      <c r="D35" s="224"/>
      <c r="E35" s="224"/>
      <c r="F35" s="224"/>
      <c r="G35" s="224"/>
      <c r="H35" s="225"/>
      <c r="J35" s="147"/>
      <c r="K35" s="95"/>
    </row>
    <row r="36" spans="1:12" s="13" customFormat="1" ht="21.6" customHeight="1" x14ac:dyDescent="0.35">
      <c r="A36" s="27"/>
      <c r="B36" s="28" t="s">
        <v>11</v>
      </c>
      <c r="C36" s="29"/>
      <c r="D36" s="46"/>
      <c r="E36" s="29"/>
      <c r="F36" s="129"/>
      <c r="G36" s="41"/>
      <c r="H36" s="146">
        <f>SUM(H37:H40)</f>
        <v>24.3</v>
      </c>
      <c r="J36" s="122"/>
    </row>
    <row r="37" spans="1:12" s="13" customFormat="1" ht="31.2" customHeight="1" x14ac:dyDescent="0.3">
      <c r="A37" s="24">
        <v>1</v>
      </c>
      <c r="B37" s="25" t="s">
        <v>12</v>
      </c>
      <c r="C37" s="152" t="s">
        <v>13</v>
      </c>
      <c r="D37" s="180"/>
      <c r="E37" s="26" t="s">
        <v>35</v>
      </c>
      <c r="F37" s="37">
        <v>156.38999999999999</v>
      </c>
      <c r="G37" s="38" t="s">
        <v>129</v>
      </c>
      <c r="H37" s="39">
        <v>7.2</v>
      </c>
      <c r="J37" s="69"/>
    </row>
    <row r="38" spans="1:12" ht="30.6" customHeight="1" x14ac:dyDescent="0.3">
      <c r="A38" s="24">
        <v>2</v>
      </c>
      <c r="B38" s="25" t="s">
        <v>14</v>
      </c>
      <c r="C38" s="152" t="s">
        <v>15</v>
      </c>
      <c r="D38" s="206"/>
      <c r="E38" s="26" t="s">
        <v>35</v>
      </c>
      <c r="F38" s="37">
        <v>147.68</v>
      </c>
      <c r="G38" s="38" t="s">
        <v>128</v>
      </c>
      <c r="H38" s="39">
        <v>7</v>
      </c>
      <c r="J38" s="69"/>
    </row>
    <row r="39" spans="1:12" ht="35.4" customHeight="1" x14ac:dyDescent="0.3">
      <c r="A39" s="24">
        <v>3</v>
      </c>
      <c r="B39" s="25" t="s">
        <v>16</v>
      </c>
      <c r="C39" s="152" t="s">
        <v>17</v>
      </c>
      <c r="D39" s="206"/>
      <c r="E39" s="26" t="s">
        <v>36</v>
      </c>
      <c r="F39" s="37">
        <v>330</v>
      </c>
      <c r="G39" s="40" t="s">
        <v>127</v>
      </c>
      <c r="H39" s="39">
        <v>8</v>
      </c>
      <c r="I39" s="4"/>
      <c r="J39" s="121"/>
    </row>
    <row r="40" spans="1:12" ht="33.75" customHeight="1" x14ac:dyDescent="0.3">
      <c r="A40" s="24">
        <v>4</v>
      </c>
      <c r="B40" s="25" t="s">
        <v>14</v>
      </c>
      <c r="C40" s="152" t="s">
        <v>124</v>
      </c>
      <c r="D40" s="181"/>
      <c r="E40" s="26" t="s">
        <v>35</v>
      </c>
      <c r="F40" s="37">
        <v>150</v>
      </c>
      <c r="G40" s="40" t="s">
        <v>130</v>
      </c>
      <c r="H40" s="39">
        <v>2.1</v>
      </c>
      <c r="J40" s="121"/>
    </row>
    <row r="41" spans="1:12" ht="19.95" customHeight="1" x14ac:dyDescent="0.35">
      <c r="A41" s="27"/>
      <c r="B41" s="28" t="s">
        <v>18</v>
      </c>
      <c r="C41" s="29"/>
      <c r="D41" s="20"/>
      <c r="E41" s="29"/>
      <c r="F41" s="129"/>
      <c r="G41" s="41"/>
      <c r="H41" s="146">
        <f>SUM(H42:H45)</f>
        <v>13.6</v>
      </c>
      <c r="J41" s="122"/>
    </row>
    <row r="42" spans="1:12" ht="39.6" customHeight="1" x14ac:dyDescent="0.3">
      <c r="A42" s="24">
        <v>5</v>
      </c>
      <c r="B42" s="25" t="s">
        <v>12</v>
      </c>
      <c r="C42" s="152" t="s">
        <v>13</v>
      </c>
      <c r="D42" s="181"/>
      <c r="E42" s="26" t="s">
        <v>35</v>
      </c>
      <c r="F42" s="37">
        <v>92.2</v>
      </c>
      <c r="G42" s="38" t="s">
        <v>129</v>
      </c>
      <c r="H42" s="39">
        <v>5.3</v>
      </c>
      <c r="J42" s="113"/>
      <c r="K42" s="4"/>
      <c r="L42" s="4"/>
    </row>
    <row r="43" spans="1:12" ht="38.4" customHeight="1" x14ac:dyDescent="0.3">
      <c r="A43" s="24">
        <v>6</v>
      </c>
      <c r="B43" s="25" t="s">
        <v>14</v>
      </c>
      <c r="C43" s="152" t="s">
        <v>15</v>
      </c>
      <c r="D43" s="206"/>
      <c r="E43" s="26" t="s">
        <v>35</v>
      </c>
      <c r="F43" s="37">
        <v>89.32</v>
      </c>
      <c r="G43" s="38" t="s">
        <v>128</v>
      </c>
      <c r="H43" s="39">
        <v>3.5</v>
      </c>
      <c r="J43" s="113"/>
      <c r="K43" s="4"/>
      <c r="L43" s="4"/>
    </row>
    <row r="44" spans="1:12" ht="51.75" customHeight="1" x14ac:dyDescent="0.4">
      <c r="A44" s="24">
        <v>7</v>
      </c>
      <c r="B44" s="25" t="s">
        <v>16</v>
      </c>
      <c r="C44" s="152" t="s">
        <v>17</v>
      </c>
      <c r="D44" s="206"/>
      <c r="E44" s="26" t="s">
        <v>36</v>
      </c>
      <c r="F44" s="37">
        <v>90</v>
      </c>
      <c r="G44" s="40" t="s">
        <v>127</v>
      </c>
      <c r="H44" s="39">
        <v>2.2000000000000002</v>
      </c>
      <c r="J44" s="114"/>
      <c r="K44" s="4"/>
      <c r="L44" s="4"/>
    </row>
    <row r="45" spans="1:12" ht="37.200000000000003" customHeight="1" x14ac:dyDescent="0.3">
      <c r="A45" s="24">
        <v>8</v>
      </c>
      <c r="B45" s="25" t="s">
        <v>14</v>
      </c>
      <c r="C45" s="152" t="s">
        <v>123</v>
      </c>
      <c r="D45" s="181"/>
      <c r="E45" s="34" t="s">
        <v>35</v>
      </c>
      <c r="F45" s="37">
        <v>185</v>
      </c>
      <c r="G45" s="40" t="s">
        <v>130</v>
      </c>
      <c r="H45" s="39">
        <v>2.6</v>
      </c>
      <c r="J45" s="113"/>
      <c r="K45" s="4"/>
      <c r="L45" s="4"/>
    </row>
    <row r="46" spans="1:12" ht="19.95" customHeight="1" x14ac:dyDescent="0.35">
      <c r="A46" s="27"/>
      <c r="B46" s="28" t="s">
        <v>19</v>
      </c>
      <c r="C46" s="29"/>
      <c r="D46" s="47"/>
      <c r="E46" s="23"/>
      <c r="F46" s="129"/>
      <c r="G46" s="41"/>
      <c r="H46" s="146">
        <f>SUM(H47:H50)</f>
        <v>20.2</v>
      </c>
      <c r="J46" s="122"/>
      <c r="K46" s="4"/>
      <c r="L46" s="4"/>
    </row>
    <row r="47" spans="1:12" ht="36" customHeight="1" x14ac:dyDescent="0.3">
      <c r="A47" s="24">
        <v>9</v>
      </c>
      <c r="B47" s="25" t="s">
        <v>12</v>
      </c>
      <c r="C47" s="152" t="s">
        <v>13</v>
      </c>
      <c r="D47" s="186"/>
      <c r="E47" s="43" t="s">
        <v>35</v>
      </c>
      <c r="F47" s="37">
        <v>127.67</v>
      </c>
      <c r="G47" s="38" t="s">
        <v>129</v>
      </c>
      <c r="H47" s="39">
        <v>6.2</v>
      </c>
      <c r="J47" s="113"/>
      <c r="K47" s="4"/>
      <c r="L47" s="4"/>
    </row>
    <row r="48" spans="1:12" s="14" customFormat="1" ht="37.950000000000003" customHeight="1" x14ac:dyDescent="0.3">
      <c r="A48" s="24">
        <v>10</v>
      </c>
      <c r="B48" s="25" t="s">
        <v>14</v>
      </c>
      <c r="C48" s="189" t="s">
        <v>15</v>
      </c>
      <c r="D48" s="204"/>
      <c r="E48" s="26" t="s">
        <v>35</v>
      </c>
      <c r="F48" s="37">
        <v>118.54</v>
      </c>
      <c r="G48" s="38" t="s">
        <v>128</v>
      </c>
      <c r="H48" s="39">
        <v>4.3</v>
      </c>
      <c r="J48" s="113"/>
      <c r="K48" s="125"/>
      <c r="L48" s="125"/>
    </row>
    <row r="49" spans="1:12" s="14" customFormat="1" ht="35.4" customHeight="1" x14ac:dyDescent="0.4">
      <c r="A49" s="24">
        <v>11</v>
      </c>
      <c r="B49" s="25" t="s">
        <v>16</v>
      </c>
      <c r="C49" s="152" t="s">
        <v>17</v>
      </c>
      <c r="D49" s="205"/>
      <c r="E49" s="26" t="s">
        <v>36</v>
      </c>
      <c r="F49" s="37">
        <v>120</v>
      </c>
      <c r="G49" s="40" t="s">
        <v>127</v>
      </c>
      <c r="H49" s="39">
        <v>3</v>
      </c>
      <c r="J49" s="114"/>
      <c r="K49" s="125"/>
      <c r="L49" s="125"/>
    </row>
    <row r="50" spans="1:12" ht="37.5" customHeight="1" x14ac:dyDescent="0.3">
      <c r="A50" s="24">
        <v>12</v>
      </c>
      <c r="B50" s="25" t="s">
        <v>14</v>
      </c>
      <c r="C50" s="152" t="s">
        <v>124</v>
      </c>
      <c r="D50" s="181"/>
      <c r="E50" s="26" t="s">
        <v>35</v>
      </c>
      <c r="F50" s="37">
        <v>470</v>
      </c>
      <c r="G50" s="40" t="s">
        <v>130</v>
      </c>
      <c r="H50" s="39">
        <v>6.7</v>
      </c>
      <c r="J50" s="113"/>
      <c r="K50" s="4"/>
      <c r="L50" s="4"/>
    </row>
    <row r="51" spans="1:12" ht="17.25" customHeight="1" x14ac:dyDescent="0.35">
      <c r="A51" s="27"/>
      <c r="B51" s="28" t="s">
        <v>20</v>
      </c>
      <c r="C51" s="29"/>
      <c r="D51" s="19"/>
      <c r="E51" s="29"/>
      <c r="F51" s="129"/>
      <c r="G51" s="41"/>
      <c r="H51" s="146">
        <f>SUM(H52:H55)</f>
        <v>12.2</v>
      </c>
      <c r="J51" s="122"/>
      <c r="K51" s="4"/>
      <c r="L51" s="4"/>
    </row>
    <row r="52" spans="1:12" s="44" customFormat="1" ht="35.4" customHeight="1" x14ac:dyDescent="0.3">
      <c r="A52" s="49">
        <v>13</v>
      </c>
      <c r="B52" s="25" t="s">
        <v>12</v>
      </c>
      <c r="C52" s="189" t="s">
        <v>13</v>
      </c>
      <c r="D52" s="190"/>
      <c r="E52" s="26" t="s">
        <v>35</v>
      </c>
      <c r="F52" s="50">
        <v>76.19</v>
      </c>
      <c r="G52" s="38" t="s">
        <v>129</v>
      </c>
      <c r="H52" s="39">
        <v>2.8</v>
      </c>
      <c r="J52" s="113"/>
      <c r="K52" s="126"/>
      <c r="L52" s="126"/>
    </row>
    <row r="53" spans="1:12" s="44" customFormat="1" ht="36" customHeight="1" x14ac:dyDescent="0.3">
      <c r="A53" s="49">
        <v>14</v>
      </c>
      <c r="B53" s="25" t="s">
        <v>14</v>
      </c>
      <c r="C53" s="179" t="s">
        <v>15</v>
      </c>
      <c r="D53" s="180"/>
      <c r="E53" s="26" t="s">
        <v>35</v>
      </c>
      <c r="F53" s="50">
        <v>74.260000000000005</v>
      </c>
      <c r="G53" s="38" t="s">
        <v>128</v>
      </c>
      <c r="H53" s="39">
        <v>2.2000000000000002</v>
      </c>
      <c r="J53" s="113"/>
    </row>
    <row r="54" spans="1:12" s="44" customFormat="1" ht="36.6" customHeight="1" x14ac:dyDescent="0.4">
      <c r="A54" s="49">
        <v>15</v>
      </c>
      <c r="B54" s="25" t="s">
        <v>16</v>
      </c>
      <c r="C54" s="152" t="s">
        <v>17</v>
      </c>
      <c r="D54" s="181"/>
      <c r="E54" s="26" t="s">
        <v>36</v>
      </c>
      <c r="F54" s="50">
        <v>50</v>
      </c>
      <c r="G54" s="40" t="s">
        <v>127</v>
      </c>
      <c r="H54" s="39">
        <v>1.3</v>
      </c>
      <c r="J54" s="114"/>
    </row>
    <row r="55" spans="1:12" s="44" customFormat="1" ht="31.2" customHeight="1" x14ac:dyDescent="0.3">
      <c r="A55" s="49">
        <v>16</v>
      </c>
      <c r="B55" s="25" t="s">
        <v>14</v>
      </c>
      <c r="C55" s="152" t="s">
        <v>124</v>
      </c>
      <c r="D55" s="181"/>
      <c r="E55" s="26" t="s">
        <v>35</v>
      </c>
      <c r="F55" s="50">
        <v>420</v>
      </c>
      <c r="G55" s="40" t="s">
        <v>130</v>
      </c>
      <c r="H55" s="39">
        <v>5.9</v>
      </c>
      <c r="J55" s="113"/>
    </row>
    <row r="56" spans="1:12" s="15" customFormat="1" ht="16.2" customHeight="1" x14ac:dyDescent="0.35">
      <c r="A56" s="21"/>
      <c r="B56" s="22" t="s">
        <v>21</v>
      </c>
      <c r="C56" s="23"/>
      <c r="D56" s="45"/>
      <c r="E56" s="23"/>
      <c r="F56" s="129"/>
      <c r="G56" s="36"/>
      <c r="H56" s="148">
        <f>SUM(H57:H60)</f>
        <v>23.200000000000003</v>
      </c>
      <c r="J56" s="122"/>
    </row>
    <row r="57" spans="1:12" customFormat="1" ht="33.6" customHeight="1" x14ac:dyDescent="0.3">
      <c r="A57" s="24">
        <v>17</v>
      </c>
      <c r="B57" s="25" t="s">
        <v>12</v>
      </c>
      <c r="C57" s="189" t="s">
        <v>13</v>
      </c>
      <c r="D57" s="207"/>
      <c r="E57" s="26" t="s">
        <v>35</v>
      </c>
      <c r="F57" s="37">
        <v>117.07</v>
      </c>
      <c r="G57" s="38" t="s">
        <v>129</v>
      </c>
      <c r="H57" s="39">
        <v>6.4</v>
      </c>
      <c r="J57" s="113"/>
    </row>
    <row r="58" spans="1:12" customFormat="1" ht="31.2" x14ac:dyDescent="0.3">
      <c r="A58" s="24">
        <v>18</v>
      </c>
      <c r="B58" s="25" t="s">
        <v>14</v>
      </c>
      <c r="C58" s="152" t="s">
        <v>15</v>
      </c>
      <c r="D58" s="185"/>
      <c r="E58" s="26" t="s">
        <v>35</v>
      </c>
      <c r="F58" s="37">
        <v>112.15</v>
      </c>
      <c r="G58" s="38" t="s">
        <v>128</v>
      </c>
      <c r="H58" s="39">
        <v>5.9</v>
      </c>
      <c r="J58" s="113"/>
    </row>
    <row r="59" spans="1:12" customFormat="1" ht="31.2" x14ac:dyDescent="0.4">
      <c r="A59" s="24">
        <v>19</v>
      </c>
      <c r="B59" s="25" t="s">
        <v>16</v>
      </c>
      <c r="C59" s="152" t="s">
        <v>17</v>
      </c>
      <c r="D59" s="185"/>
      <c r="E59" s="26" t="s">
        <v>36</v>
      </c>
      <c r="F59" s="37">
        <v>134</v>
      </c>
      <c r="G59" s="40" t="s">
        <v>127</v>
      </c>
      <c r="H59" s="39">
        <v>3.3</v>
      </c>
      <c r="J59" s="114"/>
    </row>
    <row r="60" spans="1:12" customFormat="1" ht="36" customHeight="1" x14ac:dyDescent="0.3">
      <c r="A60" s="24">
        <v>20</v>
      </c>
      <c r="B60" s="25" t="s">
        <v>14</v>
      </c>
      <c r="C60" s="152" t="s">
        <v>124</v>
      </c>
      <c r="D60" s="181"/>
      <c r="E60" s="26" t="s">
        <v>35</v>
      </c>
      <c r="F60" s="37">
        <v>540</v>
      </c>
      <c r="G60" s="40" t="s">
        <v>130</v>
      </c>
      <c r="H60" s="39">
        <v>7.6</v>
      </c>
      <c r="J60" s="113"/>
    </row>
    <row r="61" spans="1:12" customFormat="1" ht="18" x14ac:dyDescent="0.35">
      <c r="A61" s="21"/>
      <c r="B61" s="22" t="s">
        <v>22</v>
      </c>
      <c r="C61" s="23"/>
      <c r="D61" s="51"/>
      <c r="E61" s="23"/>
      <c r="F61" s="129"/>
      <c r="G61" s="36"/>
      <c r="H61" s="148">
        <f>SUM(H62:H65)</f>
        <v>20</v>
      </c>
      <c r="J61" s="122"/>
    </row>
    <row r="62" spans="1:12" customFormat="1" ht="36.6" customHeight="1" x14ac:dyDescent="0.3">
      <c r="A62" s="24">
        <v>21</v>
      </c>
      <c r="B62" s="25" t="s">
        <v>12</v>
      </c>
      <c r="C62" s="182" t="s">
        <v>13</v>
      </c>
      <c r="D62" s="183"/>
      <c r="E62" s="26" t="s">
        <v>35</v>
      </c>
      <c r="F62" s="37">
        <v>133.16999999999999</v>
      </c>
      <c r="G62" s="38" t="s">
        <v>129</v>
      </c>
      <c r="H62" s="39">
        <v>6.8</v>
      </c>
      <c r="J62" s="113"/>
    </row>
    <row r="63" spans="1:12" customFormat="1" ht="31.2" x14ac:dyDescent="0.3">
      <c r="A63" s="24">
        <v>22</v>
      </c>
      <c r="B63" s="25" t="s">
        <v>14</v>
      </c>
      <c r="C63" s="182" t="s">
        <v>15</v>
      </c>
      <c r="D63" s="183"/>
      <c r="E63" s="26" t="s">
        <v>35</v>
      </c>
      <c r="F63" s="37">
        <v>126.51</v>
      </c>
      <c r="G63" s="38" t="s">
        <v>128</v>
      </c>
      <c r="H63" s="39">
        <v>5.2</v>
      </c>
      <c r="J63" s="113"/>
    </row>
    <row r="64" spans="1:12" customFormat="1" ht="31.2" x14ac:dyDescent="0.4">
      <c r="A64" s="24">
        <v>23</v>
      </c>
      <c r="B64" s="25" t="s">
        <v>16</v>
      </c>
      <c r="C64" s="182" t="s">
        <v>17</v>
      </c>
      <c r="D64" s="183"/>
      <c r="E64" s="26" t="s">
        <v>36</v>
      </c>
      <c r="F64" s="37">
        <v>50</v>
      </c>
      <c r="G64" s="40" t="s">
        <v>127</v>
      </c>
      <c r="H64" s="39">
        <v>1.3</v>
      </c>
      <c r="J64" s="114"/>
    </row>
    <row r="65" spans="1:10" ht="31.2" customHeight="1" x14ac:dyDescent="0.3">
      <c r="A65" s="24">
        <v>24</v>
      </c>
      <c r="B65" s="25" t="s">
        <v>14</v>
      </c>
      <c r="C65" s="152" t="s">
        <v>124</v>
      </c>
      <c r="D65" s="181"/>
      <c r="E65" s="26" t="s">
        <v>35</v>
      </c>
      <c r="F65" s="37">
        <v>480</v>
      </c>
      <c r="G65" s="40" t="s">
        <v>130</v>
      </c>
      <c r="H65" s="39">
        <v>6.7</v>
      </c>
      <c r="J65" s="113"/>
    </row>
    <row r="66" spans="1:10" ht="18" x14ac:dyDescent="0.35">
      <c r="A66" s="21"/>
      <c r="B66" s="22" t="s">
        <v>23</v>
      </c>
      <c r="C66" s="48"/>
      <c r="E66" s="23"/>
      <c r="F66" s="129"/>
      <c r="G66" s="36"/>
      <c r="H66" s="148">
        <f>SUM(H67:H70)</f>
        <v>16</v>
      </c>
      <c r="J66" s="122"/>
    </row>
    <row r="67" spans="1:10" ht="31.2" customHeight="1" x14ac:dyDescent="0.3">
      <c r="A67" s="24">
        <v>25</v>
      </c>
      <c r="B67" s="25" t="s">
        <v>12</v>
      </c>
      <c r="C67" s="152" t="s">
        <v>13</v>
      </c>
      <c r="D67" s="186"/>
      <c r="E67" s="26" t="s">
        <v>35</v>
      </c>
      <c r="F67" s="37">
        <v>96.77</v>
      </c>
      <c r="G67" s="38" t="s">
        <v>129</v>
      </c>
      <c r="H67" s="39">
        <v>2.8</v>
      </c>
      <c r="J67" s="113"/>
    </row>
    <row r="68" spans="1:10" ht="31.2" x14ac:dyDescent="0.3">
      <c r="A68" s="24">
        <v>26</v>
      </c>
      <c r="B68" s="25" t="s">
        <v>14</v>
      </c>
      <c r="C68" s="152" t="s">
        <v>15</v>
      </c>
      <c r="D68" s="186"/>
      <c r="E68" s="26" t="s">
        <v>35</v>
      </c>
      <c r="F68" s="37">
        <v>91.55</v>
      </c>
      <c r="G68" s="38" t="s">
        <v>128</v>
      </c>
      <c r="H68" s="39">
        <v>4.2</v>
      </c>
      <c r="J68" s="113"/>
    </row>
    <row r="69" spans="1:10" ht="31.2" x14ac:dyDescent="0.4">
      <c r="A69" s="24">
        <v>27</v>
      </c>
      <c r="B69" s="25" t="s">
        <v>16</v>
      </c>
      <c r="C69" s="152" t="s">
        <v>17</v>
      </c>
      <c r="D69" s="186"/>
      <c r="E69" s="26" t="s">
        <v>36</v>
      </c>
      <c r="F69" s="37">
        <v>40</v>
      </c>
      <c r="G69" s="40" t="s">
        <v>127</v>
      </c>
      <c r="H69" s="39">
        <v>1</v>
      </c>
      <c r="J69" s="114"/>
    </row>
    <row r="70" spans="1:10" ht="31.2" customHeight="1" x14ac:dyDescent="0.3">
      <c r="A70" s="24">
        <v>28</v>
      </c>
      <c r="B70" s="25" t="s">
        <v>14</v>
      </c>
      <c r="C70" s="152" t="s">
        <v>124</v>
      </c>
      <c r="D70" s="181"/>
      <c r="E70" s="26" t="s">
        <v>35</v>
      </c>
      <c r="F70" s="37">
        <v>570</v>
      </c>
      <c r="G70" s="40" t="s">
        <v>130</v>
      </c>
      <c r="H70" s="39">
        <v>8</v>
      </c>
      <c r="J70" s="113"/>
    </row>
    <row r="71" spans="1:10" ht="18" x14ac:dyDescent="0.35">
      <c r="A71" s="21"/>
      <c r="B71" s="22" t="s">
        <v>24</v>
      </c>
      <c r="C71" s="48"/>
      <c r="E71" s="23"/>
      <c r="F71" s="129"/>
      <c r="G71" s="36"/>
      <c r="H71" s="148">
        <f>SUM(H72:H75)</f>
        <v>18</v>
      </c>
      <c r="J71" s="122"/>
    </row>
    <row r="72" spans="1:10" ht="36.6" customHeight="1" x14ac:dyDescent="0.3">
      <c r="A72" s="24">
        <v>29</v>
      </c>
      <c r="B72" s="25" t="s">
        <v>12</v>
      </c>
      <c r="C72" s="152" t="s">
        <v>13</v>
      </c>
      <c r="D72" s="186"/>
      <c r="E72" s="26" t="s">
        <v>35</v>
      </c>
      <c r="F72" s="37">
        <v>97.84</v>
      </c>
      <c r="G72" s="38" t="s">
        <v>129</v>
      </c>
      <c r="H72" s="39">
        <v>6.8</v>
      </c>
      <c r="J72" s="113"/>
    </row>
    <row r="73" spans="1:10" ht="31.2" x14ac:dyDescent="0.3">
      <c r="A73" s="24">
        <v>30</v>
      </c>
      <c r="B73" s="25" t="s">
        <v>14</v>
      </c>
      <c r="C73" s="152" t="s">
        <v>15</v>
      </c>
      <c r="D73" s="186"/>
      <c r="E73" s="26" t="s">
        <v>35</v>
      </c>
      <c r="F73" s="37">
        <v>92.52</v>
      </c>
      <c r="G73" s="38" t="s">
        <v>128</v>
      </c>
      <c r="H73" s="39">
        <v>4.9000000000000004</v>
      </c>
      <c r="J73" s="113"/>
    </row>
    <row r="74" spans="1:10" ht="31.2" x14ac:dyDescent="0.4">
      <c r="A74" s="24">
        <v>31</v>
      </c>
      <c r="B74" s="25" t="s">
        <v>16</v>
      </c>
      <c r="C74" s="152" t="s">
        <v>17</v>
      </c>
      <c r="D74" s="186"/>
      <c r="E74" s="26" t="s">
        <v>36</v>
      </c>
      <c r="F74" s="37">
        <v>80</v>
      </c>
      <c r="G74" s="40" t="s">
        <v>127</v>
      </c>
      <c r="H74" s="39">
        <v>2</v>
      </c>
      <c r="J74" s="114"/>
    </row>
    <row r="75" spans="1:10" ht="34.5" customHeight="1" x14ac:dyDescent="0.3">
      <c r="A75" s="24">
        <v>32</v>
      </c>
      <c r="B75" s="25" t="s">
        <v>14</v>
      </c>
      <c r="C75" s="152" t="s">
        <v>124</v>
      </c>
      <c r="D75" s="181"/>
      <c r="E75" s="26" t="s">
        <v>35</v>
      </c>
      <c r="F75" s="37">
        <v>307</v>
      </c>
      <c r="G75" s="40" t="s">
        <v>130</v>
      </c>
      <c r="H75" s="39">
        <v>4.3</v>
      </c>
      <c r="J75" s="113"/>
    </row>
    <row r="76" spans="1:10" ht="18" x14ac:dyDescent="0.35">
      <c r="A76" s="21"/>
      <c r="B76" s="22" t="s">
        <v>25</v>
      </c>
      <c r="C76" s="48"/>
      <c r="E76" s="23"/>
      <c r="F76" s="145"/>
      <c r="G76" s="36"/>
      <c r="H76" s="148">
        <f>SUM(H77:H80)</f>
        <v>10.9</v>
      </c>
      <c r="I76" s="142"/>
      <c r="J76" s="143"/>
    </row>
    <row r="77" spans="1:10" ht="40.200000000000003" customHeight="1" x14ac:dyDescent="0.3">
      <c r="A77" s="24">
        <v>33</v>
      </c>
      <c r="B77" s="25" t="s">
        <v>12</v>
      </c>
      <c r="C77" s="152" t="s">
        <v>13</v>
      </c>
      <c r="D77" s="184"/>
      <c r="E77" s="26" t="s">
        <v>35</v>
      </c>
      <c r="F77" s="37">
        <v>58.41</v>
      </c>
      <c r="G77" s="38" t="s">
        <v>129</v>
      </c>
      <c r="H77" s="39">
        <v>6.8</v>
      </c>
      <c r="J77" s="113"/>
    </row>
    <row r="78" spans="1:10" ht="46.95" customHeight="1" x14ac:dyDescent="0.3">
      <c r="A78" s="24">
        <v>34</v>
      </c>
      <c r="B78" s="25" t="s">
        <v>14</v>
      </c>
      <c r="C78" s="152" t="s">
        <v>15</v>
      </c>
      <c r="D78" s="184"/>
      <c r="E78" s="26" t="s">
        <v>35</v>
      </c>
      <c r="F78" s="37">
        <v>55.32</v>
      </c>
      <c r="G78" s="38" t="s">
        <v>128</v>
      </c>
      <c r="H78" s="39">
        <v>3.1</v>
      </c>
      <c r="J78" s="113"/>
    </row>
    <row r="79" spans="1:10" ht="31.2" x14ac:dyDescent="0.4">
      <c r="A79" s="24">
        <v>35</v>
      </c>
      <c r="B79" s="25" t="s">
        <v>16</v>
      </c>
      <c r="C79" s="152" t="s">
        <v>17</v>
      </c>
      <c r="D79" s="184"/>
      <c r="E79" s="26" t="s">
        <v>36</v>
      </c>
      <c r="F79" s="37">
        <v>0</v>
      </c>
      <c r="G79" s="40" t="s">
        <v>127</v>
      </c>
      <c r="H79" s="39">
        <v>0</v>
      </c>
      <c r="J79" s="114"/>
    </row>
    <row r="80" spans="1:10" ht="46.95" customHeight="1" x14ac:dyDescent="0.3">
      <c r="A80" s="24">
        <v>36</v>
      </c>
      <c r="B80" s="25" t="s">
        <v>14</v>
      </c>
      <c r="C80" s="152" t="s">
        <v>124</v>
      </c>
      <c r="D80" s="181"/>
      <c r="E80" s="26" t="s">
        <v>35</v>
      </c>
      <c r="F80" s="37">
        <v>70</v>
      </c>
      <c r="G80" s="40" t="s">
        <v>130</v>
      </c>
      <c r="H80" s="39">
        <v>1</v>
      </c>
      <c r="J80" s="113"/>
    </row>
    <row r="81" spans="1:11" ht="18" x14ac:dyDescent="0.35">
      <c r="A81" s="21"/>
      <c r="B81" s="22" t="s">
        <v>26</v>
      </c>
      <c r="C81" s="48"/>
      <c r="E81" s="23"/>
      <c r="F81" s="129"/>
      <c r="G81" s="36"/>
      <c r="H81" s="148">
        <f>SUM(H82:H85)</f>
        <v>28.2</v>
      </c>
      <c r="J81" s="122"/>
    </row>
    <row r="82" spans="1:11" ht="37.200000000000003" customHeight="1" x14ac:dyDescent="0.3">
      <c r="A82" s="24">
        <v>37</v>
      </c>
      <c r="B82" s="25" t="s">
        <v>12</v>
      </c>
      <c r="C82" s="152" t="s">
        <v>13</v>
      </c>
      <c r="D82" s="184"/>
      <c r="E82" s="26" t="s">
        <v>35</v>
      </c>
      <c r="F82" s="37">
        <v>201.94</v>
      </c>
      <c r="G82" s="38" t="s">
        <v>129</v>
      </c>
      <c r="H82" s="39">
        <v>9.1999999999999993</v>
      </c>
      <c r="J82" s="113"/>
    </row>
    <row r="83" spans="1:11" ht="46.95" customHeight="1" x14ac:dyDescent="0.3">
      <c r="A83" s="24">
        <v>38</v>
      </c>
      <c r="B83" s="25" t="s">
        <v>14</v>
      </c>
      <c r="C83" s="152" t="s">
        <v>15</v>
      </c>
      <c r="D83" s="184"/>
      <c r="E83" s="26" t="s">
        <v>35</v>
      </c>
      <c r="F83" s="37">
        <v>187.22</v>
      </c>
      <c r="G83" s="38" t="s">
        <v>128</v>
      </c>
      <c r="H83" s="39">
        <v>6</v>
      </c>
      <c r="J83" s="113"/>
    </row>
    <row r="84" spans="1:11" ht="31.2" x14ac:dyDescent="0.4">
      <c r="A84" s="24">
        <v>39</v>
      </c>
      <c r="B84" s="25" t="s">
        <v>16</v>
      </c>
      <c r="C84" s="177" t="s">
        <v>17</v>
      </c>
      <c r="D84" s="178"/>
      <c r="E84" s="26" t="s">
        <v>36</v>
      </c>
      <c r="F84" s="37">
        <v>177</v>
      </c>
      <c r="G84" s="40" t="s">
        <v>127</v>
      </c>
      <c r="H84" s="39">
        <v>4.3</v>
      </c>
      <c r="J84" s="114"/>
    </row>
    <row r="85" spans="1:11" ht="46.95" customHeight="1" x14ac:dyDescent="0.3">
      <c r="A85" s="24">
        <v>40</v>
      </c>
      <c r="B85" s="25" t="s">
        <v>14</v>
      </c>
      <c r="C85" s="152" t="s">
        <v>124</v>
      </c>
      <c r="D85" s="181"/>
      <c r="E85" s="26" t="s">
        <v>35</v>
      </c>
      <c r="F85" s="37">
        <v>620</v>
      </c>
      <c r="G85" s="40" t="s">
        <v>130</v>
      </c>
      <c r="H85" s="39">
        <v>8.6999999999999993</v>
      </c>
      <c r="J85" s="113"/>
    </row>
    <row r="86" spans="1:11" ht="18" x14ac:dyDescent="0.35">
      <c r="A86" s="21"/>
      <c r="B86" s="22" t="s">
        <v>27</v>
      </c>
      <c r="C86" s="48"/>
      <c r="E86" s="35"/>
      <c r="F86" s="145"/>
      <c r="G86" s="36"/>
      <c r="H86" s="149">
        <f>SUM(H87:H90)</f>
        <v>12.8</v>
      </c>
      <c r="I86" s="142"/>
      <c r="J86" s="143"/>
    </row>
    <row r="87" spans="1:11" ht="43.2" customHeight="1" x14ac:dyDescent="0.3">
      <c r="A87" s="24">
        <v>41</v>
      </c>
      <c r="B87" s="25" t="s">
        <v>12</v>
      </c>
      <c r="C87" s="152" t="s">
        <v>13</v>
      </c>
      <c r="D87" s="184"/>
      <c r="E87" s="26" t="s">
        <v>35</v>
      </c>
      <c r="F87" s="37">
        <v>70.2</v>
      </c>
      <c r="G87" s="38" t="s">
        <v>129</v>
      </c>
      <c r="H87" s="39">
        <v>7.6</v>
      </c>
      <c r="J87" s="122"/>
    </row>
    <row r="88" spans="1:11" ht="46.95" customHeight="1" x14ac:dyDescent="0.3">
      <c r="A88" s="24">
        <v>42</v>
      </c>
      <c r="B88" s="25" t="s">
        <v>14</v>
      </c>
      <c r="C88" s="152" t="s">
        <v>15</v>
      </c>
      <c r="D88" s="184"/>
      <c r="E88" s="26" t="s">
        <v>35</v>
      </c>
      <c r="F88" s="37">
        <v>65.81</v>
      </c>
      <c r="G88" s="38" t="s">
        <v>128</v>
      </c>
      <c r="H88" s="39">
        <v>3.2</v>
      </c>
      <c r="J88" s="113"/>
    </row>
    <row r="89" spans="1:11" ht="31.2" x14ac:dyDescent="0.4">
      <c r="A89" s="24">
        <v>43</v>
      </c>
      <c r="B89" s="25" t="s">
        <v>16</v>
      </c>
      <c r="C89" s="152" t="s">
        <v>17</v>
      </c>
      <c r="D89" s="184"/>
      <c r="E89" s="26" t="s">
        <v>36</v>
      </c>
      <c r="F89" s="37">
        <v>40</v>
      </c>
      <c r="G89" s="40" t="s">
        <v>127</v>
      </c>
      <c r="H89" s="39">
        <v>1</v>
      </c>
      <c r="J89" s="114"/>
    </row>
    <row r="90" spans="1:11" ht="46.95" customHeight="1" x14ac:dyDescent="0.3">
      <c r="A90" s="24">
        <v>44</v>
      </c>
      <c r="B90" s="25" t="s">
        <v>14</v>
      </c>
      <c r="C90" s="152" t="s">
        <v>124</v>
      </c>
      <c r="D90" s="181"/>
      <c r="E90" s="26" t="s">
        <v>35</v>
      </c>
      <c r="F90" s="37">
        <v>70</v>
      </c>
      <c r="G90" s="40" t="s">
        <v>130</v>
      </c>
      <c r="H90" s="39">
        <v>1</v>
      </c>
      <c r="J90" s="113"/>
    </row>
    <row r="91" spans="1:11" x14ac:dyDescent="0.3">
      <c r="A91" s="30"/>
      <c r="B91" s="31" t="s">
        <v>28</v>
      </c>
      <c r="C91" s="52"/>
      <c r="E91" s="32"/>
      <c r="F91" s="32"/>
      <c r="G91" s="42"/>
      <c r="H91" s="61">
        <f>SUM(H92:H96)</f>
        <v>61.7</v>
      </c>
      <c r="J91" s="144"/>
      <c r="K91" s="95"/>
    </row>
    <row r="92" spans="1:11" ht="46.95" customHeight="1" x14ac:dyDescent="0.3">
      <c r="A92" s="74">
        <v>45</v>
      </c>
      <c r="B92" s="75" t="s">
        <v>29</v>
      </c>
      <c r="C92" s="152" t="s">
        <v>13</v>
      </c>
      <c r="D92" s="184"/>
      <c r="E92" s="43" t="s">
        <v>37</v>
      </c>
      <c r="F92" s="37">
        <v>32.840000000000003</v>
      </c>
      <c r="G92" s="38" t="s">
        <v>128</v>
      </c>
      <c r="H92" s="76">
        <v>37.5</v>
      </c>
    </row>
    <row r="93" spans="1:11" s="69" customFormat="1" ht="37.5" customHeight="1" x14ac:dyDescent="0.3">
      <c r="A93" s="24">
        <v>46</v>
      </c>
      <c r="B93" s="25" t="s">
        <v>30</v>
      </c>
      <c r="C93" s="152" t="s">
        <v>31</v>
      </c>
      <c r="D93" s="184"/>
      <c r="E93" s="43" t="s">
        <v>36</v>
      </c>
      <c r="F93" s="77">
        <v>311</v>
      </c>
      <c r="G93" s="40" t="s">
        <v>127</v>
      </c>
      <c r="H93" s="76">
        <v>7.6</v>
      </c>
    </row>
    <row r="94" spans="1:11" ht="46.95" customHeight="1" x14ac:dyDescent="0.3">
      <c r="A94" s="24">
        <v>47</v>
      </c>
      <c r="B94" s="25" t="s">
        <v>54</v>
      </c>
      <c r="C94" s="152" t="s">
        <v>124</v>
      </c>
      <c r="D94" s="181"/>
      <c r="E94" s="43" t="s">
        <v>37</v>
      </c>
      <c r="F94" s="37">
        <v>260</v>
      </c>
      <c r="G94" s="40" t="s">
        <v>130</v>
      </c>
      <c r="H94" s="76">
        <v>3</v>
      </c>
    </row>
    <row r="95" spans="1:11" ht="46.95" customHeight="1" x14ac:dyDescent="0.3">
      <c r="A95" s="24">
        <v>48</v>
      </c>
      <c r="B95" s="75" t="s">
        <v>32</v>
      </c>
      <c r="C95" s="152" t="s">
        <v>15</v>
      </c>
      <c r="D95" s="184"/>
      <c r="E95" s="43" t="s">
        <v>37</v>
      </c>
      <c r="F95" s="78">
        <v>10.6</v>
      </c>
      <c r="G95" s="66" t="s">
        <v>128</v>
      </c>
      <c r="H95" s="39">
        <v>1.6</v>
      </c>
    </row>
    <row r="96" spans="1:11" ht="46.8" x14ac:dyDescent="0.3">
      <c r="A96" s="33">
        <v>49</v>
      </c>
      <c r="B96" s="79" t="s">
        <v>67</v>
      </c>
      <c r="C96" s="152" t="s">
        <v>31</v>
      </c>
      <c r="D96" s="184"/>
      <c r="E96" s="80" t="s">
        <v>37</v>
      </c>
      <c r="F96" s="62">
        <v>1800</v>
      </c>
      <c r="G96" s="40" t="s">
        <v>127</v>
      </c>
      <c r="H96" s="81">
        <v>12</v>
      </c>
    </row>
    <row r="97" spans="1:12" x14ac:dyDescent="0.3">
      <c r="A97" s="30"/>
      <c r="B97" s="31" t="s">
        <v>33</v>
      </c>
      <c r="C97" s="63"/>
      <c r="D97" s="64"/>
      <c r="E97" s="63"/>
      <c r="F97" s="63"/>
      <c r="G97" s="65"/>
      <c r="H97" s="93">
        <f>SUM(H98:H101)</f>
        <v>196.2</v>
      </c>
    </row>
    <row r="98" spans="1:12" s="118" customFormat="1" ht="72.599999999999994" customHeight="1" x14ac:dyDescent="0.3">
      <c r="A98" s="101">
        <v>50</v>
      </c>
      <c r="B98" s="139" t="s">
        <v>122</v>
      </c>
      <c r="C98" s="187" t="s">
        <v>121</v>
      </c>
      <c r="D98" s="188"/>
      <c r="E98" s="127" t="s">
        <v>39</v>
      </c>
      <c r="F98" s="138" t="s">
        <v>77</v>
      </c>
      <c r="G98" s="140" t="s">
        <v>78</v>
      </c>
      <c r="H98" s="123">
        <v>36.1</v>
      </c>
    </row>
    <row r="99" spans="1:12" s="118" customFormat="1" ht="67.95" customHeight="1" x14ac:dyDescent="0.3">
      <c r="A99" s="101">
        <v>51</v>
      </c>
      <c r="B99" s="139" t="s">
        <v>113</v>
      </c>
      <c r="C99" s="187" t="s">
        <v>121</v>
      </c>
      <c r="D99" s="188"/>
      <c r="E99" s="127" t="s">
        <v>39</v>
      </c>
      <c r="F99" s="138" t="s">
        <v>79</v>
      </c>
      <c r="G99" s="140" t="s">
        <v>80</v>
      </c>
      <c r="H99" s="123">
        <v>71.5</v>
      </c>
    </row>
    <row r="100" spans="1:12" s="118" customFormat="1" ht="62.4" x14ac:dyDescent="0.3">
      <c r="A100" s="24">
        <v>52</v>
      </c>
      <c r="B100" s="25" t="s">
        <v>34</v>
      </c>
      <c r="C100" s="152" t="s">
        <v>31</v>
      </c>
      <c r="D100" s="153"/>
      <c r="E100" s="117" t="s">
        <v>39</v>
      </c>
      <c r="F100" s="82">
        <v>35</v>
      </c>
      <c r="G100" s="66" t="s">
        <v>38</v>
      </c>
      <c r="H100" s="83">
        <v>6.1</v>
      </c>
      <c r="I100" s="8"/>
      <c r="J100" s="8"/>
      <c r="K100" s="8"/>
      <c r="L100" s="8"/>
    </row>
    <row r="101" spans="1:12" ht="68.400000000000006" customHeight="1" x14ac:dyDescent="0.3">
      <c r="A101" s="84">
        <v>53</v>
      </c>
      <c r="B101" s="85" t="s">
        <v>46</v>
      </c>
      <c r="C101" s="168" t="s">
        <v>108</v>
      </c>
      <c r="D101" s="169"/>
      <c r="E101" s="71" t="s">
        <v>39</v>
      </c>
      <c r="F101" s="163" t="s">
        <v>73</v>
      </c>
      <c r="G101" s="164"/>
      <c r="H101" s="124">
        <v>82.5</v>
      </c>
    </row>
    <row r="102" spans="1:12" ht="18" x14ac:dyDescent="0.35">
      <c r="A102" s="170" t="s">
        <v>110</v>
      </c>
      <c r="B102" s="171"/>
      <c r="C102" s="172"/>
      <c r="D102" s="172"/>
      <c r="E102" s="171"/>
      <c r="F102" s="171"/>
      <c r="G102" s="173"/>
      <c r="H102" s="53">
        <f>H36+H41+H46+H51+H56+H61+H66+H71+H76+H81+H86+H91+H97</f>
        <v>457.3</v>
      </c>
      <c r="I102" s="4"/>
      <c r="J102" s="120"/>
    </row>
    <row r="103" spans="1:12" x14ac:dyDescent="0.3">
      <c r="A103" s="165" t="s">
        <v>116</v>
      </c>
      <c r="B103" s="166"/>
      <c r="C103" s="166"/>
      <c r="D103" s="166"/>
      <c r="E103" s="166"/>
      <c r="F103" s="166"/>
      <c r="G103" s="167"/>
      <c r="H103" s="102">
        <v>107.6</v>
      </c>
      <c r="J103" s="111"/>
    </row>
    <row r="104" spans="1:12" ht="16.2" thickBot="1" x14ac:dyDescent="0.35">
      <c r="A104" s="154" t="s">
        <v>117</v>
      </c>
      <c r="B104" s="155"/>
      <c r="C104" s="155"/>
      <c r="D104" s="155"/>
      <c r="E104" s="155"/>
      <c r="F104" s="155"/>
      <c r="G104" s="156"/>
      <c r="H104" s="102">
        <v>18.100000000000001</v>
      </c>
      <c r="J104" s="111"/>
    </row>
    <row r="105" spans="1:12" ht="18" x14ac:dyDescent="0.3">
      <c r="A105" s="174" t="s">
        <v>109</v>
      </c>
      <c r="B105" s="175"/>
      <c r="C105" s="175"/>
      <c r="D105" s="175"/>
      <c r="E105" s="175"/>
      <c r="F105" s="175"/>
      <c r="G105" s="176"/>
      <c r="H105" s="54">
        <f>H32+H102</f>
        <v>1097.3</v>
      </c>
      <c r="I105" s="4"/>
      <c r="J105" s="120"/>
    </row>
    <row r="106" spans="1:12" x14ac:dyDescent="0.3">
      <c r="A106" s="160" t="s">
        <v>10</v>
      </c>
      <c r="B106" s="161"/>
      <c r="C106" s="161"/>
      <c r="D106" s="161"/>
      <c r="E106" s="161"/>
      <c r="F106" s="161"/>
      <c r="G106" s="162"/>
      <c r="H106" s="116">
        <v>376.8</v>
      </c>
      <c r="J106" s="111"/>
    </row>
    <row r="107" spans="1:12" ht="16.2" thickBot="1" x14ac:dyDescent="0.35">
      <c r="A107" s="157" t="s">
        <v>111</v>
      </c>
      <c r="B107" s="158"/>
      <c r="C107" s="158"/>
      <c r="D107" s="158"/>
      <c r="E107" s="158"/>
      <c r="F107" s="158"/>
      <c r="G107" s="159"/>
      <c r="H107" s="103">
        <v>56.1</v>
      </c>
      <c r="J107" s="111"/>
    </row>
    <row r="108" spans="1:12" x14ac:dyDescent="0.3">
      <c r="C108" s="12"/>
      <c r="D108" s="12"/>
      <c r="E108" s="57"/>
      <c r="F108" s="57"/>
      <c r="G108" s="57"/>
    </row>
    <row r="109" spans="1:12" x14ac:dyDescent="0.3">
      <c r="E109" s="16"/>
      <c r="F109" s="17"/>
      <c r="G109" s="18"/>
      <c r="H109"/>
    </row>
  </sheetData>
  <mergeCells count="80">
    <mergeCell ref="A8:H8"/>
    <mergeCell ref="A10:H10"/>
    <mergeCell ref="H13:H14"/>
    <mergeCell ref="C44:D44"/>
    <mergeCell ref="A34:G34"/>
    <mergeCell ref="D13:D14"/>
    <mergeCell ref="E13:G13"/>
    <mergeCell ref="A32:G32"/>
    <mergeCell ref="A35:H35"/>
    <mergeCell ref="G11:H11"/>
    <mergeCell ref="C37:D37"/>
    <mergeCell ref="C38:D38"/>
    <mergeCell ref="A1:B1"/>
    <mergeCell ref="E1:H1"/>
    <mergeCell ref="A2:B3"/>
    <mergeCell ref="E2:H2"/>
    <mergeCell ref="E3:H3"/>
    <mergeCell ref="C89:D89"/>
    <mergeCell ref="C78:D78"/>
    <mergeCell ref="C57:D57"/>
    <mergeCell ref="C73:D73"/>
    <mergeCell ref="C74:D74"/>
    <mergeCell ref="C75:D75"/>
    <mergeCell ref="C87:D87"/>
    <mergeCell ref="C88:D88"/>
    <mergeCell ref="C79:D79"/>
    <mergeCell ref="C72:D72"/>
    <mergeCell ref="C69:D69"/>
    <mergeCell ref="C64:D64"/>
    <mergeCell ref="C65:D65"/>
    <mergeCell ref="C58:D58"/>
    <mergeCell ref="C83:D83"/>
    <mergeCell ref="C85:D85"/>
    <mergeCell ref="C52:D52"/>
    <mergeCell ref="A16:H16"/>
    <mergeCell ref="A13:A14"/>
    <mergeCell ref="B13:B14"/>
    <mergeCell ref="C13:C14"/>
    <mergeCell ref="A33:G33"/>
    <mergeCell ref="C50:D50"/>
    <mergeCell ref="A23:G23"/>
    <mergeCell ref="C48:D48"/>
    <mergeCell ref="C49:D49"/>
    <mergeCell ref="C43:D43"/>
    <mergeCell ref="C47:D47"/>
    <mergeCell ref="C39:D39"/>
    <mergeCell ref="C40:D40"/>
    <mergeCell ref="C42:D42"/>
    <mergeCell ref="C45:D45"/>
    <mergeCell ref="C90:D90"/>
    <mergeCell ref="C93:D93"/>
    <mergeCell ref="C94:D94"/>
    <mergeCell ref="C98:D98"/>
    <mergeCell ref="C99:D99"/>
    <mergeCell ref="C92:D92"/>
    <mergeCell ref="C96:D96"/>
    <mergeCell ref="C95:D95"/>
    <mergeCell ref="C84:D84"/>
    <mergeCell ref="C53:D53"/>
    <mergeCell ref="C54:D54"/>
    <mergeCell ref="C55:D55"/>
    <mergeCell ref="C62:D62"/>
    <mergeCell ref="C77:D77"/>
    <mergeCell ref="C59:D59"/>
    <mergeCell ref="C60:D60"/>
    <mergeCell ref="C63:D63"/>
    <mergeCell ref="C67:D67"/>
    <mergeCell ref="C68:D68"/>
    <mergeCell ref="C82:D82"/>
    <mergeCell ref="C70:D70"/>
    <mergeCell ref="C80:D80"/>
    <mergeCell ref="C100:D100"/>
    <mergeCell ref="A104:G104"/>
    <mergeCell ref="A107:G107"/>
    <mergeCell ref="A106:G106"/>
    <mergeCell ref="F101:G101"/>
    <mergeCell ref="A103:G103"/>
    <mergeCell ref="C101:D101"/>
    <mergeCell ref="A102:G102"/>
    <mergeCell ref="A105:G105"/>
  </mergeCells>
  <pageMargins left="0.51181102362204722" right="0.31496062992125984" top="0.35433070866141736" bottom="0.35433070866141736" header="0" footer="0"/>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Variantas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Eliutė Kasilovskienė</dc:creator>
  <cp:lastModifiedBy>Vazgilevicius Sigitas</cp:lastModifiedBy>
  <cp:lastPrinted>2021-03-15T11:49:22Z</cp:lastPrinted>
  <dcterms:created xsi:type="dcterms:W3CDTF">2015-01-20T11:58:13Z</dcterms:created>
  <dcterms:modified xsi:type="dcterms:W3CDTF">2021-03-16T14:29:41Z</dcterms:modified>
</cp:coreProperties>
</file>