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60" windowHeight="7590"/>
  </bookViews>
  <sheets>
    <sheet name="Priemonių planas" sheetId="1" r:id="rId1"/>
    <sheet name="Programos lėšų panaudojimas" sheetId="3" r:id="rId2"/>
  </sheets>
  <definedNames>
    <definedName name="_xlnm.Print_Area" localSheetId="0">'Priemonių planas'!$A$1:$L$117</definedName>
    <definedName name="_xlnm.Print_Area" localSheetId="1">'Programos lėšų panaudojimas'!$A$1:$G$92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5" i="3" l="1"/>
  <c r="I72" i="3"/>
  <c r="I57" i="3"/>
  <c r="I28" i="3"/>
  <c r="I14" i="3"/>
  <c r="E106" i="1"/>
  <c r="F106" i="1"/>
  <c r="G106" i="1"/>
  <c r="H106" i="1"/>
  <c r="H75" i="3"/>
  <c r="H72" i="3"/>
  <c r="H57" i="3"/>
  <c r="H28" i="3"/>
  <c r="H14" i="3"/>
  <c r="E105" i="1"/>
  <c r="F105" i="1"/>
  <c r="G105" i="1"/>
  <c r="H105" i="1"/>
  <c r="E101" i="1"/>
  <c r="F101" i="1"/>
  <c r="G101" i="1"/>
  <c r="H101" i="1"/>
  <c r="E82" i="1"/>
  <c r="F82" i="1"/>
  <c r="G82" i="1"/>
  <c r="H82" i="1"/>
  <c r="E45" i="1"/>
  <c r="F45" i="1"/>
  <c r="G45" i="1"/>
  <c r="H45" i="1"/>
  <c r="E19" i="1"/>
  <c r="F19" i="1"/>
  <c r="G19" i="1"/>
  <c r="H19" i="1"/>
  <c r="H76" i="3" l="1"/>
  <c r="I76" i="3"/>
  <c r="G76" i="3" s="1"/>
  <c r="D76" i="3"/>
</calcChain>
</file>

<file path=xl/sharedStrings.xml><?xml version="1.0" encoding="utf-8"?>
<sst xmlns="http://schemas.openxmlformats.org/spreadsheetml/2006/main" count="623" uniqueCount="258">
  <si>
    <t>Priemonės pavadinimas</t>
  </si>
  <si>
    <t>Finansavimo šaltinis</t>
  </si>
  <si>
    <t>ES</t>
  </si>
  <si>
    <t>iš viso:</t>
  </si>
  <si>
    <t>Finansavimo šaltiniai</t>
  </si>
  <si>
    <t>ES lėšos</t>
  </si>
  <si>
    <t>Valstybės biudžeto lėšos</t>
  </si>
  <si>
    <t xml:space="preserve">Kelių priežiūros ir plėtros programos lėšos </t>
  </si>
  <si>
    <t>1.1. Šilumos perdavimo tinklų plėtra</t>
  </si>
  <si>
    <t>1.2. Geriamojo vandens tiekimo ir nuotekų, įskaitant paviršines nuotekas, tvarkymo inžinerinių statinių plėtra</t>
  </si>
  <si>
    <t>1.3. Vietinės reikšmės kelių, kitų transporto statinių plėtra [pastaba: už kurių statybą, įrengimą ir (ar) eksploatavimą savivaldybės teritorijoje atsakingas savivaldybės infrastruktūros organizatorius ir (ar) savivaldybės infrastruktūros valdytojas]</t>
  </si>
  <si>
    <t>SB</t>
  </si>
  <si>
    <t>2. Socialinės savivaldybės infrastruktūros plėtra</t>
  </si>
  <si>
    <t>1. Inžinerinės savivaldybės infrastruktūros plėtra</t>
  </si>
  <si>
    <t>2.1. Kultūros, švietimo ir mokslo, sveikatos, sporto paskirties statiniai</t>
  </si>
  <si>
    <t>2.2. Kiti savivaldybės funkcijoms atlikti skirti objektai [pastaba: už kurių statybą, įrengimą ir (ar) eksploatavimą savivaldybės teritorijoje atsakingas savivaldybės infrastruktūros organizatorius ir (ar) savivaldybės infrastruktūros valdytojas]</t>
  </si>
  <si>
    <t>Iš viso priemonėms:</t>
  </si>
  <si>
    <t>Savivaldybės biudžeto lėšos</t>
  </si>
  <si>
    <t>SIP įmokos</t>
  </si>
  <si>
    <t>Savivaldybės infrastruktūros plėtros įmokos</t>
  </si>
  <si>
    <t>Priemonės įgyvendinimo būdas (VPĮ, IĮ, K, S)</t>
  </si>
  <si>
    <t>Žymėjimas</t>
  </si>
  <si>
    <t>Prioritetinės</t>
  </si>
  <si>
    <t>P</t>
  </si>
  <si>
    <t>Neprioritetinės</t>
  </si>
  <si>
    <t>N</t>
  </si>
  <si>
    <t>VPĮ</t>
  </si>
  <si>
    <t>Investicijų įstatymas</t>
  </si>
  <si>
    <t>K</t>
  </si>
  <si>
    <t>Koncesijų įstatymas</t>
  </si>
  <si>
    <t>S</t>
  </si>
  <si>
    <t>IĮ</t>
  </si>
  <si>
    <t>2021 metai</t>
  </si>
  <si>
    <t>Kt</t>
  </si>
  <si>
    <t>Kiti finansavimo šaltiniai</t>
  </si>
  <si>
    <t>2021-ieji metai</t>
  </si>
  <si>
    <t>2022-ieji metai</t>
  </si>
  <si>
    <t>2023-ieji metai</t>
  </si>
  <si>
    <t>Produkto rodiklio</t>
  </si>
  <si>
    <t>Įrengti vandentiekio ir nuotekų tinklai, kompl.</t>
  </si>
  <si>
    <t>2021 m. asignavimų projektas, tūkst. Eur</t>
  </si>
  <si>
    <t>2022 m. asignavimų projektas, tūkst. Eur</t>
  </si>
  <si>
    <t>2023 m. asignavimų projektas, tūkst. Eur</t>
  </si>
  <si>
    <t>Bendras lėšų poreikis,                    tūkst. Eur</t>
  </si>
  <si>
    <t>Žemės sklypo Paluokesos g. 11 inžinerinės infrastruktūros sukūrimas.</t>
  </si>
  <si>
    <t>Žemės sklypo Melioratorių g. 8D inžinerinės infrastruktūros sukūrimas</t>
  </si>
  <si>
    <t>01.2.3.3.3</t>
  </si>
  <si>
    <t>01.2.3.3.4</t>
  </si>
  <si>
    <t xml:space="preserve">Žemės sklypo Paluokesos g. 11 inžinerinės infrastruktūros sukūrimas. </t>
  </si>
  <si>
    <t>VB</t>
  </si>
  <si>
    <t>KPP</t>
  </si>
  <si>
    <t>SB (VB)</t>
  </si>
  <si>
    <t>Valstybės biudžeto specialiosios tikslinės dotacijos lėšos</t>
  </si>
  <si>
    <t>Savivaldybės aplinkos apsaugos rėmimo programos lėšos</t>
  </si>
  <si>
    <t>SAARP</t>
  </si>
  <si>
    <t>Skolintos lėšos</t>
  </si>
  <si>
    <t>SL</t>
  </si>
  <si>
    <t>Įrengti šilumos tinklai, kompl.</t>
  </si>
  <si>
    <t>P1</t>
  </si>
  <si>
    <t>03.1.5.2.6</t>
  </si>
  <si>
    <t>Bendruomeninių vaikų globos namų plėtra</t>
  </si>
  <si>
    <t>Atlikta darbų, proc.</t>
  </si>
  <si>
    <t>Įrengta, pastatų, pritaikytų bendruomeninių vaikų globos namų veiklai, vnt.</t>
  </si>
  <si>
    <t>03.3.1.1.1</t>
  </si>
  <si>
    <t>Vandentiekio tinklų įrengimas Žvyrakalnio kvartalas</t>
  </si>
  <si>
    <t>Įrengta tinklų, km</t>
  </si>
  <si>
    <t>03.3.1.1.2</t>
  </si>
  <si>
    <t xml:space="preserve">Vandentiekio tinklų įrengimas Darbo gatvė </t>
  </si>
  <si>
    <t>03.3.1.1.3</t>
  </si>
  <si>
    <t xml:space="preserve">Vandentiekio tinklų įrengimas Sporto gatvės kvartalas (link estrados) </t>
  </si>
  <si>
    <t>03.3.1.1.4</t>
  </si>
  <si>
    <t>Vandentiekio tinklų įrengimas Malūno gatvės kvartalas</t>
  </si>
  <si>
    <t>03.3.1.1.5</t>
  </si>
  <si>
    <t>Vandentiekio tinklų įrengimas Vilniaus gatvės kvartalas (nuo senos degalinės)</t>
  </si>
  <si>
    <t>03.3.1.1.6</t>
  </si>
  <si>
    <t>Buitinių nuotekų tinklų įrengimas Žvyrakalnio kvartale</t>
  </si>
  <si>
    <t>03.3.1.1.7</t>
  </si>
  <si>
    <t>Privačių namų nuotekų tinklų prijungimas prie centralizuotų tinklų II</t>
  </si>
  <si>
    <t>Prijungta namų, vnt.</t>
  </si>
  <si>
    <t>03.3.1.1.8</t>
  </si>
  <si>
    <t>Privačių namų nuotekų tinklų prijungimas prie centralizuotų tinklų III</t>
  </si>
  <si>
    <t>03.3.1.1.9</t>
  </si>
  <si>
    <t>Buitinių nuotekų siurblinės ir tinklų įrengimas Malūno kvartale</t>
  </si>
  <si>
    <t>03.3.1.1.10</t>
  </si>
  <si>
    <t>Buitinių nuotekų siurblinės ir tinklų įrengimas Sporto g.  kvartale</t>
  </si>
  <si>
    <t>03.3.1.1.11</t>
  </si>
  <si>
    <t>Buitinių nuotekų siurblinės ir tinklų įrengimas Vilniaus g. kvartale (nuo senos degalinės)</t>
  </si>
  <si>
    <t>03.3.1.1.12</t>
  </si>
  <si>
    <t>Suginčių pagrindinės m-los nuotekų valymo įrenginių statyba</t>
  </si>
  <si>
    <t>Siurblinė - 1 vnt., įrengta tinklų, km</t>
  </si>
  <si>
    <t>03.3.1.1.14</t>
  </si>
  <si>
    <t>Parama gyventojų buitinių nuotekų valymo įrenginių įrengimui</t>
  </si>
  <si>
    <t>Suteiktos paramos, vnt.</t>
  </si>
  <si>
    <t>03.3.1.1.15</t>
  </si>
  <si>
    <t>Įrengta tinklų, m</t>
  </si>
  <si>
    <t>03.3.1.1.16</t>
  </si>
  <si>
    <t>Lietaus nuotekų tinklų įrengimas Sporto, Žemaitės g.</t>
  </si>
  <si>
    <t>Lietaus nuotekų tinklų įrengimas Malūno g.</t>
  </si>
  <si>
    <t>03.3.1.1.17</t>
  </si>
  <si>
    <t>03.3.1.4.1</t>
  </si>
  <si>
    <t>Prijungta vartotojų prie šilumos tiekimo tinklų, vnt.</t>
  </si>
  <si>
    <t>03.3.1.4.2</t>
  </si>
  <si>
    <t>Ąžuolų gatvės rekonstruoto Molėtų sporto centro pastato prijungimas prie centralizuotų šilumos tiekimo tinklų</t>
  </si>
  <si>
    <t>03.3.1.4.3</t>
  </si>
  <si>
    <t xml:space="preserve">Inturkės gatvės namo  Nr. 1 prijungimas prie šilumos tiekimo tinklų </t>
  </si>
  <si>
    <t>03.3.1.4.4</t>
  </si>
  <si>
    <t>Statybininkų  gatvės namo  Nr. 6 prijungimas prie šilumos tiekimo tinklų</t>
  </si>
  <si>
    <t>03.3.2.1.6</t>
  </si>
  <si>
    <t>Darbo gatvės Molėtų mieste rekonstravimas</t>
  </si>
  <si>
    <t>Rekonstruota gatvių, km</t>
  </si>
  <si>
    <t>03.3.2.1.7</t>
  </si>
  <si>
    <t>Moletūno g. Molėtų mieste rekonstravimas</t>
  </si>
  <si>
    <t>03.3.2.1.9</t>
  </si>
  <si>
    <t>Žvyrakalnio gatvės Molėtų mieste nauja statyba</t>
  </si>
  <si>
    <t>Malūno gatvės Molėtų mieste rekonstrukcija</t>
  </si>
  <si>
    <t>03.3.2.1.10</t>
  </si>
  <si>
    <t>03.3.2.1.16</t>
  </si>
  <si>
    <t>Meistrų gatvės statyba</t>
  </si>
  <si>
    <t>Parengtas projektas, vnt.</t>
  </si>
  <si>
    <t>Pavadinimas, mato vnt.</t>
  </si>
  <si>
    <t>Lietaus nuotekų tinklų įrengimas Moletūno gatvėje</t>
  </si>
  <si>
    <t>05.1.4.3.3</t>
  </si>
  <si>
    <t>Molėtų sporto centro pastato rekonstravimas, pristatant baseino korpusą</t>
  </si>
  <si>
    <t>03.3.2.1.8</t>
  </si>
  <si>
    <t>Sorto g. Molėtų mieste kapitalinis remontas</t>
  </si>
  <si>
    <t>03.3.2.1.11</t>
  </si>
  <si>
    <t>Parko g. Molėtų mieste kapitalinis remontas</t>
  </si>
  <si>
    <t>03.3.2.1.15</t>
  </si>
  <si>
    <t>Kementos g. dalies kapitalinis remontas Giedraičių mstl.</t>
  </si>
  <si>
    <t>03.3.2.1.17</t>
  </si>
  <si>
    <t>03.3.2.1.21</t>
  </si>
  <si>
    <t>Braškių gatvės Molėtų mieste kapitalinis remontas (rezervo lėšos)</t>
  </si>
  <si>
    <t>Suremontuota gatvių, km</t>
  </si>
  <si>
    <t>03.3.2.1.22</t>
  </si>
  <si>
    <t>Šilo g. ir Tujų g. Giedraičių mstl. kapitalinis remontas</t>
  </si>
  <si>
    <t>03.3.2.1.23</t>
  </si>
  <si>
    <t>03.3.2.1.24</t>
  </si>
  <si>
    <t>Slyvų gatvės Molėtų mieste kapitalinis remontas (rezervo lėšos)</t>
  </si>
  <si>
    <t>03.3.2.1.25</t>
  </si>
  <si>
    <t>Įvažiavimo nuo Vyturio g. kapitalinis remontas</t>
  </si>
  <si>
    <t>03.3.2.1.26</t>
  </si>
  <si>
    <t>Serbentų gatvės Molėtų mieste kapitalinis remontas (rezervo lėšos)</t>
  </si>
  <si>
    <t>03.3.2.1.27</t>
  </si>
  <si>
    <t>Kelio Lk-28 Gojus-Gervinė Luokesos s., Molėtų r. kapitalinis remontas</t>
  </si>
  <si>
    <t>Turgaus a. gatvės ir Bažnyčios g. kap. remontas Alantos mstl. Molėtų raj. sav.</t>
  </si>
  <si>
    <t>Alyvų g. Šakių kaime, Suginčių sen. Molėtų r. sav. kapitalinis remontas</t>
  </si>
  <si>
    <t>Priemonės kodas pagal SVP</t>
  </si>
  <si>
    <t>Eil. Nr.</t>
  </si>
  <si>
    <t>1.1.2.</t>
  </si>
  <si>
    <t>1.1.3.</t>
  </si>
  <si>
    <t>1.1.1.</t>
  </si>
  <si>
    <t>1.1.4.</t>
  </si>
  <si>
    <t>1.1.5.</t>
  </si>
  <si>
    <t>1.1.6.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</si>
  <si>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</si>
  <si>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</si>
  <si>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</si>
  <si>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</si>
  <si>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</si>
  <si>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</si>
  <si>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</si>
  <si>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</si>
  <si>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</si>
  <si>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</si>
  <si>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</si>
  <si>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</si>
  <si>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</si>
  <si>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</si>
  <si>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</si>
  <si>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</si>
  <si>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</si>
  <si>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</si>
  <si>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1.3.1.</t>
  </si>
  <si>
    <t>1.3.2.</t>
  </si>
  <si>
    <t>1.3.3.</t>
  </si>
  <si>
    <t>1.3.4.</t>
  </si>
  <si>
    <t>1.3.6.</t>
  </si>
  <si>
    <t>1.3.5.</t>
  </si>
  <si>
    <t>1.3.7.</t>
  </si>
  <si>
    <t>1.3.8.</t>
  </si>
  <si>
    <t>1.3.9.</t>
  </si>
  <si>
    <t>1.3.10.</t>
  </si>
  <si>
    <t>1.3.11.</t>
  </si>
  <si>
    <t>1.3.12.</t>
  </si>
  <si>
    <t>1.3.13.</t>
  </si>
  <si>
    <t>1.3.14.</t>
  </si>
  <si>
    <t>1.3.15.</t>
  </si>
  <si>
    <t>1.3.16.</t>
  </si>
  <si>
    <t>1.3.17.</t>
  </si>
  <si>
    <t>1.3.18.</t>
  </si>
  <si>
    <t>1.3.19.</t>
  </si>
  <si>
    <t>2.1.1.</t>
  </si>
  <si>
    <t>Savivaldybės infrastruktūros plėtros sutartis</t>
  </si>
  <si>
    <t>Viešųjų pirkimų įstatymas</t>
  </si>
  <si>
    <t>2.1.2.</t>
  </si>
  <si>
    <t>2.1.3.</t>
  </si>
  <si>
    <t>2.1.4.</t>
  </si>
  <si>
    <t>2.1.5.</t>
  </si>
  <si>
    <t>2.1.6.</t>
  </si>
  <si>
    <t>2.1.7.</t>
  </si>
  <si>
    <t>2.1.8.</t>
  </si>
  <si>
    <t>2.2.1.</t>
  </si>
  <si>
    <t>01.2.3.3.2</t>
  </si>
  <si>
    <t>Verslui svarbios inžinerinės infrastruktūros sukūrimas Molėtų miesto apleistose teritorijose Melioratorių g. 20 ir 18C</t>
  </si>
  <si>
    <t>Investicijoms paruošti sklypai, vnt.</t>
  </si>
  <si>
    <t>03.1.5.2.1</t>
  </si>
  <si>
    <t>Balninkų mokyklos pastato remontas pritaikant soc. paslaugų teikimui I etapas</t>
  </si>
  <si>
    <t>03.1.5.2.2</t>
  </si>
  <si>
    <t>03.1.5.2.3</t>
  </si>
  <si>
    <t>Levaniškių bendruomenės centro patalpų remontas</t>
  </si>
  <si>
    <t>03.1.5.2.4</t>
  </si>
  <si>
    <t>Alantos senelių globos namų remontas (stogo remontas)</t>
  </si>
  <si>
    <t>03.1.5.2.5</t>
  </si>
  <si>
    <t>Dapkūniškių bendruomenės centro patalpų remontas</t>
  </si>
  <si>
    <t>Balninkų mokyklos pastato remontas pritaikant soc. paslaugų teikimui II etapas</t>
  </si>
  <si>
    <t>03.3.1.1.13</t>
  </si>
  <si>
    <t>Mindūnų kempingo valymo įrengimų remontas</t>
  </si>
  <si>
    <t>1.2.19.</t>
  </si>
  <si>
    <t>03.3.2.1.13</t>
  </si>
  <si>
    <t>Klevų g. dalies paprastas remontas Videniškių s., Molėtų r. sav. (rezervo lėšos)</t>
  </si>
  <si>
    <t>03.3.2.1.14</t>
  </si>
  <si>
    <t>Maumedžių g. Giedraičių mstl. remontas</t>
  </si>
  <si>
    <t>1.3.20.</t>
  </si>
  <si>
    <t>03.3.2.2.4</t>
  </si>
  <si>
    <t>Susisiekimo sąlygų gerinimas Molėtų mieste įrengiant pėsčiųjų takus tarp Ąžuolų ir Melioratorių gatvių</t>
  </si>
  <si>
    <t>Įrengtas takas, m</t>
  </si>
  <si>
    <t>03.3.2.2.5</t>
  </si>
  <si>
    <t>Saugaus eismo priemonių diegimas Giedraičių miestelyje, Molėtų r. (Vilniaus g., Maumedžių g., Kementos g.)</t>
  </si>
  <si>
    <t>Įdiegtos saugaus eismo priemonės, vnt.</t>
  </si>
  <si>
    <t>Įrengta takų, m</t>
  </si>
  <si>
    <t>1.3.21.</t>
  </si>
  <si>
    <t>03.3.2.2.7</t>
  </si>
  <si>
    <t>Slėnio tako dalies įrengimas link sporto aikštynų</t>
  </si>
  <si>
    <t>06.1.1.1.19</t>
  </si>
  <si>
    <t>Molėtų gimnazijos, mokslo paskirties pastato, Jaunimo g. 5, Molėtų mieste kapitalinis remontas (atnaujinimas - modernizavimas)</t>
  </si>
  <si>
    <t>2.1.9.</t>
  </si>
  <si>
    <t>2.1.10.</t>
  </si>
  <si>
    <t>06.1.1.1.22</t>
  </si>
  <si>
    <t>06.1.1.1.23</t>
  </si>
  <si>
    <t>Molėtų vaikų lopšelio-darželio "Vyturėlis" infrastruktūros remontas</t>
  </si>
  <si>
    <t>Apšvietimo įrengimas, kompl.</t>
  </si>
  <si>
    <t>Pavėsinių remontas, kompl.</t>
  </si>
  <si>
    <t>Parkavimo aikštelė, vnt.</t>
  </si>
  <si>
    <t>Molėtų progimnazijos patalpų pritaikymas Molėtų menų mokyklai</t>
  </si>
  <si>
    <t>Žemės sklypo Paluokesos g. 11 inžinerinės infrastruktūros sukūrimas</t>
  </si>
  <si>
    <t>Viso:</t>
  </si>
  <si>
    <t>2021 m.:</t>
  </si>
  <si>
    <t>Janonio gatvės namo Nr. 12 prijungimas prie šilumos tiekimo tinklų</t>
  </si>
  <si>
    <t>PATVIRTINTA</t>
  </si>
  <si>
    <t>Molėtų rajono savivaldybės tarybos</t>
  </si>
  <si>
    <t>2021 m. vasario _ d. sprendimu Nr. _</t>
  </si>
  <si>
    <t>MOLĖTŲ RAJONO SAVIVALDYBĖS INFRASTRUKTŪROS PLĖTROS PRIEMONIŲ PLANAS</t>
  </si>
  <si>
    <t>MOLĖTŲ RAJONO SAVIVALDYBĖS INFRASTRUKTŪROS PLĖTROS PROGRAMOS LĖŠŲ PANAUDOJIMO PLANAS</t>
  </si>
  <si>
    <t>2 priedas</t>
  </si>
  <si>
    <r>
      <t>Lėšų poreikis</t>
    </r>
    <r>
      <rPr>
        <sz val="8"/>
        <rFont val="Times New Roman"/>
        <family val="1"/>
        <charset val="186"/>
      </rPr>
      <t>, tūkst. Eur</t>
    </r>
  </si>
  <si>
    <t>Lėšų įsisavinimo laikotarpis</t>
  </si>
  <si>
    <t>Iš viso lėšų:</t>
  </si>
  <si>
    <t>2021 m. vasario 25 d. sprendimu Nr.B1-56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</si>
</sst>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0"/>
      <name val="Times New Roman"/>
      <family val="1"/>
      <charset val="186"/>
    </font>
    <font>
      <sz val="9"/>
      <name val="Times New Roman"/>
      <family val="1"/>
      <charset val="186"/>
    </font>
    <font>
      <sz val="8"/>
      <color indexed="8"/>
      <name val="Times New Roman"/>
      <family val="1"/>
      <charset val="186"/>
    </font>
    <font>
      <b/>
      <sz val="8"/>
      <color indexed="9"/>
      <name val="Times New Roman"/>
      <family val="1"/>
      <charset val="186"/>
    </font>
    <font>
      <sz val="8"/>
      <color indexed="9"/>
      <name val="Times New Roman"/>
      <family val="1"/>
      <charset val="186"/>
    </font>
    <font>
      <sz val="11"/>
      <color theme="1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rgb="FFFF0000"/>
      <name val="Times New Roman"/>
      <family val="1"/>
      <charset val="186"/>
    </font>
    <font>
      <sz val="10"/>
      <name val="Arial"/>
      <family val="2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theme="0"/>
      <name val="Times New Roman"/>
      <family val="1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0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408">
    <xf numFmtId="0" fontId="0" fillId="0" borderId="0" xfId="0"/>
    <xf numFmtId="2" fontId="5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 vertical="center" wrapText="1"/>
    </xf>
    <xf numFmtId="0" fontId="12" fillId="0" borderId="0" xfId="0" applyFont="1"/>
    <xf numFmtId="2" fontId="6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top"/>
    </xf>
    <xf numFmtId="2" fontId="2" fillId="0" borderId="10" xfId="0" applyNumberFormat="1" applyFont="1" applyBorder="1" applyAlignment="1">
      <alignment horizontal="left" vertical="top"/>
    </xf>
    <xf numFmtId="2" fontId="2" fillId="0" borderId="6" xfId="0" applyNumberFormat="1" applyFont="1" applyBorder="1" applyAlignment="1">
      <alignment horizontal="left" vertical="top"/>
    </xf>
    <xf numFmtId="2" fontId="6" fillId="8" borderId="12" xfId="0" applyNumberFormat="1" applyFont="1" applyFill="1" applyBorder="1" applyAlignment="1">
      <alignment horizontal="left" vertical="top"/>
    </xf>
    <xf numFmtId="2" fontId="6" fillId="8" borderId="38" xfId="0" applyNumberFormat="1" applyFont="1" applyFill="1" applyBorder="1" applyAlignment="1">
      <alignment horizontal="left" vertical="top"/>
    </xf>
    <xf numFmtId="2" fontId="6" fillId="8" borderId="4" xfId="0" applyNumberFormat="1" applyFont="1" applyFill="1" applyBorder="1" applyAlignment="1">
      <alignment horizontal="left" vertical="top"/>
    </xf>
    <xf numFmtId="2" fontId="2" fillId="9" borderId="4" xfId="0" applyNumberFormat="1" applyFont="1" applyFill="1" applyBorder="1" applyAlignment="1">
      <alignment horizontal="left" vertical="top" wrapText="1"/>
    </xf>
    <xf numFmtId="2" fontId="2" fillId="9" borderId="5" xfId="0" applyNumberFormat="1" applyFont="1" applyFill="1" applyBorder="1" applyAlignment="1">
      <alignment horizontal="left" vertical="top" wrapText="1"/>
    </xf>
    <xf numFmtId="2" fontId="6" fillId="8" borderId="1" xfId="0" applyNumberFormat="1" applyFont="1" applyFill="1" applyBorder="1" applyAlignment="1">
      <alignment horizontal="left" vertical="top"/>
    </xf>
    <xf numFmtId="2" fontId="2" fillId="9" borderId="1" xfId="0" applyNumberFormat="1" applyFont="1" applyFill="1" applyBorder="1" applyAlignment="1">
      <alignment horizontal="left" vertical="top" wrapText="1"/>
    </xf>
    <xf numFmtId="2" fontId="2" fillId="9" borderId="9" xfId="0" applyNumberFormat="1" applyFont="1" applyFill="1" applyBorder="1" applyAlignment="1">
      <alignment horizontal="left" vertical="top" wrapText="1"/>
    </xf>
    <xf numFmtId="2" fontId="6" fillId="8" borderId="1" xfId="0" applyNumberFormat="1" applyFont="1" applyFill="1" applyBorder="1" applyAlignment="1">
      <alignment horizontal="left" vertical="top" wrapText="1"/>
    </xf>
    <xf numFmtId="2" fontId="13" fillId="8" borderId="2" xfId="0" applyNumberFormat="1" applyFont="1" applyFill="1" applyBorder="1" applyAlignment="1">
      <alignment horizontal="left" vertical="top"/>
    </xf>
    <xf numFmtId="2" fontId="2" fillId="9" borderId="2" xfId="0" applyNumberFormat="1" applyFont="1" applyFill="1" applyBorder="1" applyAlignment="1">
      <alignment horizontal="left" vertical="top" wrapText="1"/>
    </xf>
    <xf numFmtId="2" fontId="2" fillId="9" borderId="33" xfId="0" applyNumberFormat="1" applyFont="1" applyFill="1" applyBorder="1" applyAlignment="1">
      <alignment horizontal="left" vertical="top" wrapText="1"/>
    </xf>
    <xf numFmtId="2" fontId="6" fillId="10" borderId="18" xfId="0" applyNumberFormat="1" applyFont="1" applyFill="1" applyBorder="1" applyAlignment="1">
      <alignment horizontal="left" vertical="top"/>
    </xf>
    <xf numFmtId="2" fontId="10" fillId="11" borderId="18" xfId="0" applyNumberFormat="1" applyFont="1" applyFill="1" applyBorder="1" applyAlignment="1">
      <alignment horizontal="left" vertical="top"/>
    </xf>
    <xf numFmtId="2" fontId="11" fillId="11" borderId="18" xfId="0" applyNumberFormat="1" applyFont="1" applyFill="1" applyBorder="1" applyAlignment="1">
      <alignment horizontal="left" vertical="top"/>
    </xf>
    <xf numFmtId="2" fontId="11" fillId="11" borderId="36" xfId="0" applyNumberFormat="1" applyFont="1" applyFill="1" applyBorder="1" applyAlignment="1">
      <alignment horizontal="left" vertical="top"/>
    </xf>
    <xf numFmtId="2" fontId="2" fillId="0" borderId="40" xfId="0" applyNumberFormat="1" applyFont="1" applyBorder="1" applyAlignment="1">
      <alignment horizontal="left" vertical="top"/>
    </xf>
    <xf numFmtId="2" fontId="2" fillId="0" borderId="0" xfId="0" applyNumberFormat="1" applyFont="1" applyAlignment="1">
      <alignment horizontal="center" vertical="center"/>
    </xf>
    <xf numFmtId="2" fontId="2" fillId="0" borderId="13" xfId="0" applyNumberFormat="1" applyFont="1" applyBorder="1" applyAlignment="1">
      <alignment horizontal="left" vertical="top"/>
    </xf>
    <xf numFmtId="2" fontId="2" fillId="0" borderId="40" xfId="0" applyNumberFormat="1" applyFont="1" applyBorder="1" applyAlignment="1">
      <alignment horizontal="left" vertical="top"/>
    </xf>
    <xf numFmtId="2" fontId="2" fillId="0" borderId="43" xfId="0" applyNumberFormat="1" applyFont="1" applyBorder="1" applyAlignment="1">
      <alignment horizontal="left" vertical="top"/>
    </xf>
    <xf numFmtId="2" fontId="13" fillId="8" borderId="2" xfId="0" applyNumberFormat="1" applyFont="1" applyFill="1" applyBorder="1" applyAlignment="1">
      <alignment horizontal="left" vertical="top" wrapText="1"/>
    </xf>
    <xf numFmtId="0" fontId="12" fillId="0" borderId="0" xfId="0" applyFont="1" applyFill="1"/>
    <xf numFmtId="2" fontId="2" fillId="0" borderId="24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left" vertical="top"/>
    </xf>
    <xf numFmtId="2" fontId="9" fillId="0" borderId="10" xfId="0" applyNumberFormat="1" applyFont="1" applyBorder="1" applyAlignment="1">
      <alignment horizontal="left" vertical="top"/>
    </xf>
    <xf numFmtId="2" fontId="14" fillId="0" borderId="10" xfId="0" applyNumberFormat="1" applyFont="1" applyFill="1" applyBorder="1" applyAlignment="1">
      <alignment horizontal="left" vertical="top"/>
    </xf>
    <xf numFmtId="2" fontId="1" fillId="0" borderId="6" xfId="0" applyNumberFormat="1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left" vertical="top" wrapText="1"/>
    </xf>
    <xf numFmtId="2" fontId="1" fillId="0" borderId="45" xfId="0" applyNumberFormat="1" applyFont="1" applyBorder="1" applyAlignment="1">
      <alignment vertical="center" wrapText="1"/>
    </xf>
    <xf numFmtId="2" fontId="6" fillId="0" borderId="6" xfId="0" applyNumberFormat="1" applyFont="1" applyBorder="1" applyAlignment="1">
      <alignment horizontal="left" vertical="top"/>
    </xf>
    <xf numFmtId="1" fontId="6" fillId="0" borderId="10" xfId="0" applyNumberFormat="1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left" vertical="top"/>
    </xf>
    <xf numFmtId="2" fontId="6" fillId="0" borderId="45" xfId="0" applyNumberFormat="1" applyFont="1" applyBorder="1" applyAlignment="1">
      <alignment vertical="center"/>
    </xf>
    <xf numFmtId="2" fontId="6" fillId="2" borderId="6" xfId="0" applyNumberFormat="1" applyFont="1" applyFill="1" applyBorder="1" applyAlignment="1">
      <alignment horizontal="left" vertical="top"/>
    </xf>
    <xf numFmtId="2" fontId="6" fillId="2" borderId="10" xfId="0" applyNumberFormat="1" applyFont="1" applyFill="1" applyBorder="1" applyAlignment="1">
      <alignment horizontal="left" vertical="top"/>
    </xf>
    <xf numFmtId="2" fontId="6" fillId="2" borderId="45" xfId="0" applyNumberFormat="1" applyFont="1" applyFill="1" applyBorder="1" applyAlignment="1">
      <alignment vertical="center"/>
    </xf>
    <xf numFmtId="2" fontId="6" fillId="2" borderId="24" xfId="0" applyNumberFormat="1" applyFont="1" applyFill="1" applyBorder="1" applyAlignment="1">
      <alignment vertical="center"/>
    </xf>
    <xf numFmtId="1" fontId="6" fillId="0" borderId="6" xfId="0" applyNumberFormat="1" applyFont="1" applyBorder="1" applyAlignment="1">
      <alignment horizontal="left" vertical="top"/>
    </xf>
    <xf numFmtId="1" fontId="6" fillId="0" borderId="40" xfId="0" applyNumberFormat="1" applyFont="1" applyBorder="1" applyAlignment="1">
      <alignment horizontal="left" vertical="top"/>
    </xf>
    <xf numFmtId="1" fontId="6" fillId="0" borderId="40" xfId="0" applyNumberFormat="1" applyFont="1" applyBorder="1" applyAlignment="1">
      <alignment horizontal="left" vertical="top"/>
    </xf>
    <xf numFmtId="49" fontId="13" fillId="2" borderId="10" xfId="1" applyNumberFormat="1" applyFont="1" applyFill="1" applyBorder="1" applyAlignment="1">
      <alignment horizontal="left" vertical="top" wrapText="1"/>
    </xf>
    <xf numFmtId="0" fontId="13" fillId="0" borderId="10" xfId="1" applyFont="1" applyBorder="1" applyAlignment="1">
      <alignment horizontal="left" vertical="top"/>
    </xf>
    <xf numFmtId="49" fontId="13" fillId="2" borderId="10" xfId="1" applyNumberFormat="1" applyFont="1" applyFill="1" applyBorder="1" applyAlignment="1">
      <alignment horizontal="left" vertical="top" wrapText="1"/>
    </xf>
    <xf numFmtId="1" fontId="6" fillId="0" borderId="24" xfId="0" applyNumberFormat="1" applyFont="1" applyBorder="1" applyAlignment="1">
      <alignment vertical="center"/>
    </xf>
    <xf numFmtId="0" fontId="17" fillId="0" borderId="10" xfId="1" applyFont="1" applyBorder="1" applyAlignment="1">
      <alignment horizontal="left" vertical="top" wrapText="1"/>
    </xf>
    <xf numFmtId="49" fontId="17" fillId="2" borderId="10" xfId="1" applyNumberFormat="1" applyFont="1" applyFill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2" fontId="1" fillId="0" borderId="24" xfId="0" applyNumberFormat="1" applyFont="1" applyBorder="1" applyAlignment="1">
      <alignment vertical="center" wrapText="1"/>
    </xf>
    <xf numFmtId="2" fontId="9" fillId="0" borderId="40" xfId="0" applyNumberFormat="1" applyFont="1" applyBorder="1" applyAlignment="1">
      <alignment horizontal="left" vertical="top"/>
    </xf>
    <xf numFmtId="1" fontId="1" fillId="0" borderId="6" xfId="0" applyNumberFormat="1" applyFont="1" applyBorder="1" applyAlignment="1">
      <alignment horizontal="left" vertical="top"/>
    </xf>
    <xf numFmtId="1" fontId="2" fillId="0" borderId="10" xfId="0" applyNumberFormat="1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left" vertical="top"/>
    </xf>
    <xf numFmtId="2" fontId="4" fillId="0" borderId="4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left" vertical="top"/>
    </xf>
    <xf numFmtId="1" fontId="6" fillId="0" borderId="45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left" vertical="top" wrapText="1"/>
    </xf>
    <xf numFmtId="1" fontId="2" fillId="0" borderId="40" xfId="0" applyNumberFormat="1" applyFont="1" applyBorder="1" applyAlignment="1">
      <alignment horizontal="left" vertical="top"/>
    </xf>
    <xf numFmtId="165" fontId="2" fillId="0" borderId="10" xfId="0" applyNumberFormat="1" applyFont="1" applyBorder="1" applyAlignment="1">
      <alignment horizontal="left" vertical="top"/>
    </xf>
    <xf numFmtId="1" fontId="2" fillId="0" borderId="40" xfId="0" applyNumberFormat="1" applyFont="1" applyBorder="1" applyAlignment="1">
      <alignment horizontal="left" vertical="top"/>
    </xf>
    <xf numFmtId="1" fontId="2" fillId="0" borderId="24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top"/>
    </xf>
    <xf numFmtId="2" fontId="6" fillId="2" borderId="40" xfId="0" applyNumberFormat="1" applyFont="1" applyFill="1" applyBorder="1" applyAlignment="1">
      <alignment horizontal="left" vertical="top"/>
    </xf>
    <xf numFmtId="2" fontId="15" fillId="0" borderId="43" xfId="0" applyNumberFormat="1" applyFont="1" applyBorder="1" applyAlignment="1">
      <alignment horizontal="left" vertical="top" wrapText="1"/>
    </xf>
    <xf numFmtId="2" fontId="9" fillId="0" borderId="40" xfId="0" applyNumberFormat="1" applyFont="1" applyBorder="1" applyAlignment="1">
      <alignment horizontal="left" vertical="top"/>
    </xf>
    <xf numFmtId="2" fontId="9" fillId="0" borderId="43" xfId="0" applyNumberFormat="1" applyFont="1" applyBorder="1" applyAlignment="1">
      <alignment horizontal="left" vertical="top"/>
    </xf>
    <xf numFmtId="1" fontId="2" fillId="0" borderId="6" xfId="0" applyNumberFormat="1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left" vertical="top" wrapText="1"/>
    </xf>
    <xf numFmtId="2" fontId="2" fillId="0" borderId="43" xfId="0" applyNumberFormat="1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left" vertical="top"/>
    </xf>
    <xf numFmtId="2" fontId="5" fillId="0" borderId="45" xfId="0" applyNumberFormat="1" applyFont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left" vertical="top"/>
    </xf>
    <xf numFmtId="2" fontId="6" fillId="2" borderId="43" xfId="0" applyNumberFormat="1" applyFont="1" applyFill="1" applyBorder="1" applyAlignment="1">
      <alignment horizontal="left" vertical="top"/>
    </xf>
    <xf numFmtId="1" fontId="6" fillId="0" borderId="10" xfId="0" applyNumberFormat="1" applyFont="1" applyBorder="1" applyAlignment="1">
      <alignment horizontal="left" vertical="top"/>
    </xf>
    <xf numFmtId="2" fontId="1" fillId="0" borderId="10" xfId="0" applyNumberFormat="1" applyFont="1" applyBorder="1" applyAlignment="1">
      <alignment horizontal="left" vertical="top" wrapText="1"/>
    </xf>
    <xf numFmtId="2" fontId="1" fillId="0" borderId="43" xfId="0" applyNumberFormat="1" applyFont="1" applyBorder="1" applyAlignment="1">
      <alignment horizontal="left" vertical="top" wrapText="1"/>
    </xf>
    <xf numFmtId="2" fontId="9" fillId="0" borderId="13" xfId="0" applyNumberFormat="1" applyFont="1" applyBorder="1" applyAlignment="1">
      <alignment horizontal="left" vertical="top"/>
    </xf>
    <xf numFmtId="1" fontId="2" fillId="0" borderId="40" xfId="0" applyNumberFormat="1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left" vertical="top"/>
    </xf>
    <xf numFmtId="2" fontId="1" fillId="0" borderId="28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6" fillId="5" borderId="31" xfId="0" applyNumberFormat="1" applyFont="1" applyFill="1" applyBorder="1" applyAlignment="1">
      <alignment horizontal="center" vertical="center" wrapText="1"/>
    </xf>
    <xf numFmtId="2" fontId="6" fillId="5" borderId="31" xfId="0" applyNumberFormat="1" applyFont="1" applyFill="1" applyBorder="1" applyAlignment="1">
      <alignment horizontal="center" vertical="center"/>
    </xf>
    <xf numFmtId="2" fontId="14" fillId="0" borderId="13" xfId="0" applyNumberFormat="1" applyFont="1" applyFill="1" applyBorder="1" applyAlignment="1">
      <alignment horizontal="left" vertical="top"/>
    </xf>
    <xf numFmtId="2" fontId="2" fillId="0" borderId="13" xfId="0" applyNumberFormat="1" applyFont="1" applyFill="1" applyBorder="1" applyAlignment="1">
      <alignment horizontal="left" vertical="top"/>
    </xf>
    <xf numFmtId="2" fontId="6" fillId="0" borderId="40" xfId="0" applyNumberFormat="1" applyFont="1" applyBorder="1" applyAlignment="1">
      <alignment horizontal="left" vertical="top"/>
    </xf>
    <xf numFmtId="2" fontId="2" fillId="0" borderId="24" xfId="0" applyNumberFormat="1" applyFont="1" applyFill="1" applyBorder="1" applyAlignment="1">
      <alignment horizontal="left" vertical="top"/>
    </xf>
    <xf numFmtId="2" fontId="6" fillId="2" borderId="6" xfId="0" applyNumberFormat="1" applyFont="1" applyFill="1" applyBorder="1" applyAlignment="1">
      <alignment horizontal="left" vertical="top" wrapText="1"/>
    </xf>
    <xf numFmtId="1" fontId="6" fillId="0" borderId="6" xfId="0" applyNumberFormat="1" applyFont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/>
    </xf>
    <xf numFmtId="2" fontId="6" fillId="0" borderId="24" xfId="0" applyNumberFormat="1" applyFont="1" applyFill="1" applyBorder="1" applyAlignment="1">
      <alignment horizontal="left" vertical="top"/>
    </xf>
    <xf numFmtId="2" fontId="6" fillId="2" borderId="43" xfId="0" applyNumberFormat="1" applyFont="1" applyFill="1" applyBorder="1" applyAlignment="1">
      <alignment horizontal="left" vertical="top" wrapText="1"/>
    </xf>
    <xf numFmtId="2" fontId="6" fillId="2" borderId="10" xfId="0" applyNumberFormat="1" applyFont="1" applyFill="1" applyBorder="1" applyAlignment="1">
      <alignment horizontal="left" vertical="top" wrapText="1"/>
    </xf>
    <xf numFmtId="1" fontId="6" fillId="0" borderId="43" xfId="0" applyNumberFormat="1" applyFont="1" applyBorder="1" applyAlignment="1">
      <alignment horizontal="left" vertical="top" wrapText="1"/>
    </xf>
    <xf numFmtId="1" fontId="6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/>
    </xf>
    <xf numFmtId="2" fontId="9" fillId="0" borderId="10" xfId="0" applyNumberFormat="1" applyFont="1" applyBorder="1" applyAlignment="1">
      <alignment horizontal="left" vertical="top"/>
    </xf>
    <xf numFmtId="2" fontId="6" fillId="0" borderId="10" xfId="0" applyNumberFormat="1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left" vertical="top"/>
    </xf>
    <xf numFmtId="2" fontId="11" fillId="0" borderId="0" xfId="0" applyNumberFormat="1" applyFont="1" applyFill="1" applyBorder="1" applyAlignment="1">
      <alignment horizontal="left" vertical="top"/>
    </xf>
    <xf numFmtId="2" fontId="6" fillId="8" borderId="6" xfId="0" applyNumberFormat="1" applyFont="1" applyFill="1" applyBorder="1" applyAlignment="1">
      <alignment horizontal="left" vertical="top"/>
    </xf>
    <xf numFmtId="2" fontId="6" fillId="8" borderId="10" xfId="0" applyNumberFormat="1" applyFont="1" applyFill="1" applyBorder="1" applyAlignment="1">
      <alignment horizontal="left" vertical="top"/>
    </xf>
    <xf numFmtId="2" fontId="6" fillId="8" borderId="10" xfId="0" applyNumberFormat="1" applyFont="1" applyFill="1" applyBorder="1" applyAlignment="1">
      <alignment horizontal="left" vertical="top" wrapText="1"/>
    </xf>
    <xf numFmtId="2" fontId="13" fillId="8" borderId="24" xfId="0" applyNumberFormat="1" applyFont="1" applyFill="1" applyBorder="1" applyAlignment="1">
      <alignment horizontal="left" vertical="top"/>
    </xf>
    <xf numFmtId="2" fontId="13" fillId="8" borderId="13" xfId="0" applyNumberFormat="1" applyFont="1" applyFill="1" applyBorder="1" applyAlignment="1">
      <alignment horizontal="left" vertical="top" wrapText="1"/>
    </xf>
    <xf numFmtId="2" fontId="13" fillId="8" borderId="13" xfId="0" applyNumberFormat="1" applyFont="1" applyFill="1" applyBorder="1" applyAlignment="1">
      <alignment horizontal="left" vertical="top"/>
    </xf>
    <xf numFmtId="2" fontId="6" fillId="10" borderId="24" xfId="0" applyNumberFormat="1" applyFont="1" applyFill="1" applyBorder="1" applyAlignment="1">
      <alignment horizontal="left" vertical="top"/>
    </xf>
    <xf numFmtId="2" fontId="6" fillId="8" borderId="42" xfId="0" applyNumberFormat="1" applyFont="1" applyFill="1" applyBorder="1" applyAlignment="1">
      <alignment horizontal="left" vertical="top"/>
    </xf>
    <xf numFmtId="2" fontId="6" fillId="8" borderId="46" xfId="0" applyNumberFormat="1" applyFont="1" applyFill="1" applyBorder="1" applyAlignment="1">
      <alignment horizontal="left" vertical="top"/>
    </xf>
    <xf numFmtId="2" fontId="7" fillId="0" borderId="24" xfId="0" applyNumberFormat="1" applyFont="1" applyBorder="1" applyAlignment="1">
      <alignment horizontal="center" vertical="center"/>
    </xf>
    <xf numFmtId="1" fontId="6" fillId="0" borderId="45" xfId="0" applyNumberFormat="1" applyFont="1" applyBorder="1" applyAlignment="1">
      <alignment vertical="center"/>
    </xf>
    <xf numFmtId="2" fontId="6" fillId="5" borderId="24" xfId="0" applyNumberFormat="1" applyFont="1" applyFill="1" applyBorder="1" applyAlignment="1">
      <alignment horizontal="left" vertical="top"/>
    </xf>
    <xf numFmtId="2" fontId="6" fillId="7" borderId="31" xfId="0" applyNumberFormat="1" applyFont="1" applyFill="1" applyBorder="1" applyAlignment="1">
      <alignment horizontal="left" vertical="center"/>
    </xf>
    <xf numFmtId="2" fontId="6" fillId="7" borderId="14" xfId="0" applyNumberFormat="1" applyFont="1" applyFill="1" applyBorder="1" applyAlignment="1">
      <alignment horizontal="left" vertical="center"/>
    </xf>
    <xf numFmtId="0" fontId="18" fillId="0" borderId="0" xfId="0" applyFont="1" applyFill="1" applyBorder="1"/>
    <xf numFmtId="2" fontId="18" fillId="0" borderId="0" xfId="0" applyNumberFormat="1" applyFont="1" applyFill="1" applyBorder="1"/>
    <xf numFmtId="165" fontId="18" fillId="0" borderId="0" xfId="0" applyNumberFormat="1" applyFont="1" applyFill="1" applyBorder="1"/>
    <xf numFmtId="2" fontId="19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vertical="center" wrapText="1"/>
    </xf>
    <xf numFmtId="2" fontId="6" fillId="0" borderId="13" xfId="0" applyNumberFormat="1" applyFont="1" applyFill="1" applyBorder="1" applyAlignment="1">
      <alignment horizontal="left" vertical="top"/>
    </xf>
    <xf numFmtId="1" fontId="6" fillId="0" borderId="13" xfId="0" applyNumberFormat="1" applyFont="1" applyFill="1" applyBorder="1" applyAlignment="1">
      <alignment horizontal="left" vertical="top"/>
    </xf>
    <xf numFmtId="165" fontId="2" fillId="0" borderId="6" xfId="0" applyNumberFormat="1" applyFont="1" applyFill="1" applyBorder="1" applyAlignment="1">
      <alignment horizontal="left" vertical="center"/>
    </xf>
    <xf numFmtId="49" fontId="13" fillId="0" borderId="10" xfId="1" applyNumberFormat="1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2" fontId="5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1" fontId="2" fillId="0" borderId="13" xfId="0" applyNumberFormat="1" applyFont="1" applyFill="1" applyBorder="1" applyAlignment="1">
      <alignment horizontal="left" vertical="top"/>
    </xf>
    <xf numFmtId="2" fontId="9" fillId="0" borderId="25" xfId="0" applyNumberFormat="1" applyFont="1" applyFill="1" applyBorder="1" applyAlignment="1">
      <alignment horizontal="left" vertical="top"/>
    </xf>
    <xf numFmtId="2" fontId="2" fillId="0" borderId="19" xfId="0" applyNumberFormat="1" applyFont="1" applyFill="1" applyBorder="1" applyAlignment="1">
      <alignment horizontal="left" vertical="top"/>
    </xf>
    <xf numFmtId="2" fontId="1" fillId="0" borderId="10" xfId="0" applyNumberFormat="1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left" vertical="top"/>
    </xf>
    <xf numFmtId="165" fontId="2" fillId="0" borderId="10" xfId="0" applyNumberFormat="1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left" vertical="top" wrapText="1"/>
    </xf>
    <xf numFmtId="2" fontId="9" fillId="0" borderId="10" xfId="0" applyNumberFormat="1" applyFont="1" applyFill="1" applyBorder="1" applyAlignment="1">
      <alignment horizontal="left" vertical="top"/>
    </xf>
    <xf numFmtId="1" fontId="6" fillId="0" borderId="10" xfId="0" applyNumberFormat="1" applyFont="1" applyFill="1" applyBorder="1" applyAlignment="1">
      <alignment horizontal="left" vertical="top"/>
    </xf>
    <xf numFmtId="2" fontId="9" fillId="0" borderId="13" xfId="0" applyNumberFormat="1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top" wrapText="1"/>
    </xf>
    <xf numFmtId="2" fontId="2" fillId="0" borderId="6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left" vertical="top" wrapText="1"/>
    </xf>
    <xf numFmtId="2" fontId="1" fillId="0" borderId="13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center"/>
    </xf>
    <xf numFmtId="2" fontId="9" fillId="0" borderId="51" xfId="0" applyNumberFormat="1" applyFont="1" applyFill="1" applyBorder="1" applyAlignment="1">
      <alignment horizontal="left" vertical="top"/>
    </xf>
    <xf numFmtId="2" fontId="2" fillId="0" borderId="6" xfId="0" applyNumberFormat="1" applyFont="1" applyFill="1" applyBorder="1" applyAlignment="1">
      <alignment horizontal="left" vertical="top"/>
    </xf>
    <xf numFmtId="2" fontId="2" fillId="0" borderId="44" xfId="0" applyNumberFormat="1" applyFont="1" applyFill="1" applyBorder="1" applyAlignment="1">
      <alignment horizontal="left" vertical="top"/>
    </xf>
    <xf numFmtId="2" fontId="6" fillId="5" borderId="27" xfId="0" applyNumberFormat="1" applyFont="1" applyFill="1" applyBorder="1" applyAlignment="1">
      <alignment horizontal="center" vertical="center" wrapText="1"/>
    </xf>
    <xf numFmtId="2" fontId="6" fillId="5" borderId="35" xfId="0" applyNumberFormat="1" applyFont="1" applyFill="1" applyBorder="1" applyAlignment="1">
      <alignment horizontal="left" vertical="top"/>
    </xf>
    <xf numFmtId="2" fontId="9" fillId="0" borderId="24" xfId="0" applyNumberFormat="1" applyFont="1" applyFill="1" applyBorder="1" applyAlignment="1">
      <alignment horizontal="left" vertical="top"/>
    </xf>
    <xf numFmtId="1" fontId="6" fillId="0" borderId="24" xfId="0" applyNumberFormat="1" applyFont="1" applyFill="1" applyBorder="1" applyAlignment="1">
      <alignment horizontal="left" vertical="top"/>
    </xf>
    <xf numFmtId="2" fontId="6" fillId="7" borderId="31" xfId="0" applyNumberFormat="1" applyFont="1" applyFill="1" applyBorder="1" applyAlignment="1">
      <alignment horizontal="left" vertical="top"/>
    </xf>
    <xf numFmtId="2" fontId="13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/>
    </xf>
    <xf numFmtId="2" fontId="4" fillId="0" borderId="0" xfId="0" applyNumberFormat="1" applyFont="1" applyFill="1" applyBorder="1"/>
    <xf numFmtId="2" fontId="6" fillId="7" borderId="22" xfId="0" applyNumberFormat="1" applyFont="1" applyFill="1" applyBorder="1" applyAlignment="1">
      <alignment vertical="center"/>
    </xf>
    <xf numFmtId="2" fontId="6" fillId="7" borderId="23" xfId="0" applyNumberFormat="1" applyFont="1" applyFill="1" applyBorder="1" applyAlignment="1">
      <alignment vertical="center"/>
    </xf>
    <xf numFmtId="165" fontId="2" fillId="0" borderId="24" xfId="0" applyNumberFormat="1" applyFont="1" applyFill="1" applyBorder="1" applyAlignment="1">
      <alignment horizontal="left" vertical="top"/>
    </xf>
    <xf numFmtId="2" fontId="2" fillId="0" borderId="13" xfId="0" applyNumberFormat="1" applyFont="1" applyFill="1" applyBorder="1" applyAlignment="1">
      <alignment horizontal="left" vertical="top"/>
    </xf>
    <xf numFmtId="2" fontId="2" fillId="0" borderId="40" xfId="0" applyNumberFormat="1" applyFont="1" applyFill="1" applyBorder="1" applyAlignment="1">
      <alignment horizontal="left" vertical="top"/>
    </xf>
    <xf numFmtId="2" fontId="2" fillId="0" borderId="0" xfId="0" applyNumberFormat="1" applyFont="1" applyAlignment="1">
      <alignment horizontal="center" vertical="center"/>
    </xf>
    <xf numFmtId="2" fontId="1" fillId="0" borderId="40" xfId="0" applyNumberFormat="1" applyFont="1" applyFill="1" applyBorder="1" applyAlignment="1">
      <alignment horizontal="left" vertical="top" wrapText="1"/>
    </xf>
    <xf numFmtId="2" fontId="2" fillId="0" borderId="41" xfId="0" applyNumberFormat="1" applyFont="1" applyFill="1" applyBorder="1" applyAlignment="1">
      <alignment horizontal="left" vertical="top"/>
    </xf>
    <xf numFmtId="2" fontId="1" fillId="0" borderId="43" xfId="0" applyNumberFormat="1" applyFont="1" applyFill="1" applyBorder="1" applyAlignment="1">
      <alignment horizontal="left" vertical="top" wrapText="1"/>
    </xf>
    <xf numFmtId="2" fontId="2" fillId="0" borderId="43" xfId="0" applyNumberFormat="1" applyFont="1" applyFill="1" applyBorder="1" applyAlignment="1">
      <alignment horizontal="left" vertical="top"/>
    </xf>
    <xf numFmtId="1" fontId="6" fillId="0" borderId="10" xfId="0" applyNumberFormat="1" applyFont="1" applyBorder="1" applyAlignment="1">
      <alignment horizontal="left" vertical="top"/>
    </xf>
    <xf numFmtId="2" fontId="6" fillId="2" borderId="10" xfId="0" applyNumberFormat="1" applyFont="1" applyFill="1" applyBorder="1" applyAlignment="1">
      <alignment horizontal="left" vertical="top"/>
    </xf>
    <xf numFmtId="1" fontId="6" fillId="0" borderId="10" xfId="0" applyNumberFormat="1" applyFont="1" applyFill="1" applyBorder="1" applyAlignment="1">
      <alignment horizontal="left" vertical="top"/>
    </xf>
    <xf numFmtId="2" fontId="6" fillId="0" borderId="10" xfId="0" applyNumberFormat="1" applyFont="1" applyFill="1" applyBorder="1" applyAlignment="1">
      <alignment horizontal="left" vertical="top"/>
    </xf>
    <xf numFmtId="2" fontId="1" fillId="0" borderId="10" xfId="0" applyNumberFormat="1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left" vertical="top"/>
    </xf>
    <xf numFmtId="2" fontId="9" fillId="0" borderId="10" xfId="0" applyNumberFormat="1" applyFont="1" applyBorder="1" applyAlignment="1">
      <alignment horizontal="left" vertical="top"/>
    </xf>
    <xf numFmtId="2" fontId="2" fillId="0" borderId="10" xfId="0" applyNumberFormat="1" applyFont="1" applyBorder="1" applyAlignment="1">
      <alignment horizontal="left" vertical="top"/>
    </xf>
    <xf numFmtId="2" fontId="2" fillId="0" borderId="40" xfId="0" applyNumberFormat="1" applyFont="1" applyFill="1" applyBorder="1" applyAlignment="1">
      <alignment horizontal="left" vertical="top"/>
    </xf>
    <xf numFmtId="2" fontId="1" fillId="0" borderId="6" xfId="0" applyNumberFormat="1" applyFont="1" applyFill="1" applyBorder="1" applyAlignment="1">
      <alignment horizontal="left" vertical="top" wrapText="1"/>
    </xf>
    <xf numFmtId="2" fontId="1" fillId="0" borderId="24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2" fontId="21" fillId="2" borderId="0" xfId="0" applyNumberFormat="1" applyFont="1" applyFill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vertical="center"/>
    </xf>
    <xf numFmtId="2" fontId="20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left" vertical="center"/>
    </xf>
    <xf numFmtId="2" fontId="2" fillId="0" borderId="37" xfId="0" applyNumberFormat="1" applyFont="1" applyFill="1" applyBorder="1" applyAlignment="1">
      <alignment horizontal="left" vertical="top" wrapText="1"/>
    </xf>
    <xf numFmtId="2" fontId="2" fillId="0" borderId="21" xfId="0" applyNumberFormat="1" applyFont="1" applyFill="1" applyBorder="1" applyAlignment="1">
      <alignment horizontal="left" vertical="top" wrapText="1"/>
    </xf>
    <xf numFmtId="2" fontId="2" fillId="0" borderId="21" xfId="0" applyNumberFormat="1" applyFont="1" applyFill="1" applyBorder="1" applyAlignment="1">
      <alignment vertical="top" wrapText="1"/>
    </xf>
    <xf numFmtId="2" fontId="2" fillId="0" borderId="39" xfId="0" applyNumberFormat="1" applyFont="1" applyFill="1" applyBorder="1" applyAlignment="1">
      <alignment vertical="top" wrapText="1"/>
    </xf>
    <xf numFmtId="2" fontId="1" fillId="0" borderId="6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2" fontId="20" fillId="0" borderId="0" xfId="0" applyNumberFormat="1" applyFont="1" applyAlignment="1">
      <alignment horizontal="left" vertical="top"/>
    </xf>
    <xf numFmtId="2" fontId="1" fillId="0" borderId="13" xfId="0" applyNumberFormat="1" applyFont="1" applyBorder="1" applyAlignment="1">
      <alignment horizontal="left" vertical="top" wrapText="1"/>
    </xf>
    <xf numFmtId="2" fontId="1" fillId="0" borderId="40" xfId="0" applyNumberFormat="1" applyFont="1" applyBorder="1" applyAlignment="1">
      <alignment horizontal="left" vertical="top" wrapText="1"/>
    </xf>
    <xf numFmtId="2" fontId="6" fillId="2" borderId="13" xfId="0" applyNumberFormat="1" applyFont="1" applyFill="1" applyBorder="1" applyAlignment="1">
      <alignment horizontal="left" vertical="top"/>
    </xf>
    <xf numFmtId="2" fontId="6" fillId="2" borderId="40" xfId="0" applyNumberFormat="1" applyFont="1" applyFill="1" applyBorder="1" applyAlignment="1">
      <alignment horizontal="left" vertical="top"/>
    </xf>
    <xf numFmtId="2" fontId="14" fillId="0" borderId="13" xfId="0" applyNumberFormat="1" applyFont="1" applyFill="1" applyBorder="1" applyAlignment="1">
      <alignment horizontal="left" vertical="top"/>
    </xf>
    <xf numFmtId="2" fontId="14" fillId="0" borderId="40" xfId="0" applyNumberFormat="1" applyFont="1" applyFill="1" applyBorder="1" applyAlignment="1">
      <alignment horizontal="left" vertical="top"/>
    </xf>
    <xf numFmtId="2" fontId="2" fillId="0" borderId="13" xfId="0" applyNumberFormat="1" applyFont="1" applyFill="1" applyBorder="1" applyAlignment="1">
      <alignment horizontal="left" vertical="top"/>
    </xf>
    <xf numFmtId="2" fontId="2" fillId="0" borderId="40" xfId="0" applyNumberFormat="1" applyFont="1" applyFill="1" applyBorder="1" applyAlignment="1">
      <alignment horizontal="left" vertical="top"/>
    </xf>
    <xf numFmtId="1" fontId="6" fillId="0" borderId="13" xfId="0" applyNumberFormat="1" applyFont="1" applyBorder="1" applyAlignment="1">
      <alignment horizontal="left" vertical="top"/>
    </xf>
    <xf numFmtId="1" fontId="6" fillId="0" borderId="40" xfId="0" applyNumberFormat="1" applyFont="1" applyBorder="1" applyAlignment="1">
      <alignment horizontal="left" vertical="top"/>
    </xf>
    <xf numFmtId="2" fontId="3" fillId="0" borderId="0" xfId="0" applyNumberFormat="1" applyFont="1" applyAlignment="1">
      <alignment horizontal="center" vertical="center"/>
    </xf>
    <xf numFmtId="2" fontId="8" fillId="0" borderId="0" xfId="0" applyNumberFormat="1" applyFont="1" applyAlignment="1">
      <alignment horizontal="right" vertical="center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textRotation="90" wrapText="1"/>
    </xf>
    <xf numFmtId="2" fontId="2" fillId="0" borderId="21" xfId="0" applyNumberFormat="1" applyFont="1" applyBorder="1" applyAlignment="1">
      <alignment horizontal="center" vertical="center" textRotation="90" wrapText="1"/>
    </xf>
    <xf numFmtId="2" fontId="2" fillId="0" borderId="39" xfId="0" applyNumberFormat="1" applyFont="1" applyBorder="1" applyAlignment="1">
      <alignment horizontal="center" vertical="center" textRotation="90" wrapText="1"/>
    </xf>
    <xf numFmtId="2" fontId="2" fillId="0" borderId="6" xfId="0" applyNumberFormat="1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textRotation="90" wrapText="1"/>
    </xf>
    <xf numFmtId="2" fontId="2" fillId="0" borderId="24" xfId="0" applyNumberFormat="1" applyFont="1" applyBorder="1" applyAlignment="1">
      <alignment horizontal="center" vertical="center" textRotation="90" wrapText="1"/>
    </xf>
    <xf numFmtId="2" fontId="2" fillId="0" borderId="44" xfId="0" applyNumberFormat="1" applyFont="1" applyBorder="1" applyAlignment="1">
      <alignment horizontal="center" vertical="center" textRotation="90" wrapText="1"/>
    </xf>
    <xf numFmtId="2" fontId="2" fillId="0" borderId="19" xfId="0" applyNumberFormat="1" applyFont="1" applyBorder="1" applyAlignment="1">
      <alignment horizontal="center" vertical="center" textRotation="90" wrapText="1"/>
    </xf>
    <xf numFmtId="2" fontId="2" fillId="0" borderId="27" xfId="0" applyNumberFormat="1" applyFont="1" applyBorder="1" applyAlignment="1">
      <alignment horizontal="center" vertical="center" textRotation="90" wrapText="1"/>
    </xf>
    <xf numFmtId="1" fontId="2" fillId="0" borderId="13" xfId="0" applyNumberFormat="1" applyFont="1" applyBorder="1" applyAlignment="1">
      <alignment horizontal="left" vertical="top"/>
    </xf>
    <xf numFmtId="1" fontId="2" fillId="0" borderId="40" xfId="0" applyNumberFormat="1" applyFont="1" applyBorder="1" applyAlignment="1">
      <alignment horizontal="left" vertical="top"/>
    </xf>
    <xf numFmtId="2" fontId="9" fillId="0" borderId="13" xfId="0" applyNumberFormat="1" applyFont="1" applyBorder="1" applyAlignment="1">
      <alignment horizontal="left" vertical="top"/>
    </xf>
    <xf numFmtId="2" fontId="9" fillId="0" borderId="40" xfId="0" applyNumberFormat="1" applyFont="1" applyBorder="1" applyAlignment="1">
      <alignment horizontal="left" vertical="top"/>
    </xf>
    <xf numFmtId="2" fontId="2" fillId="0" borderId="13" xfId="0" applyNumberFormat="1" applyFont="1" applyBorder="1" applyAlignment="1">
      <alignment horizontal="left" vertical="top"/>
    </xf>
    <xf numFmtId="2" fontId="2" fillId="0" borderId="40" xfId="0" applyNumberFormat="1" applyFont="1" applyBorder="1" applyAlignment="1">
      <alignment horizontal="left" vertical="top"/>
    </xf>
    <xf numFmtId="2" fontId="6" fillId="2" borderId="13" xfId="0" applyNumberFormat="1" applyFont="1" applyFill="1" applyBorder="1" applyAlignment="1">
      <alignment horizontal="center" vertical="top"/>
    </xf>
    <xf numFmtId="2" fontId="6" fillId="2" borderId="40" xfId="0" applyNumberFormat="1" applyFont="1" applyFill="1" applyBorder="1" applyAlignment="1">
      <alignment horizontal="center" vertical="top"/>
    </xf>
    <xf numFmtId="49" fontId="13" fillId="2" borderId="13" xfId="1" applyNumberFormat="1" applyFont="1" applyFill="1" applyBorder="1" applyAlignment="1">
      <alignment horizontal="left" vertical="top" wrapText="1"/>
    </xf>
    <xf numFmtId="49" fontId="13" fillId="2" borderId="40" xfId="1" applyNumberFormat="1" applyFont="1" applyFill="1" applyBorder="1" applyAlignment="1">
      <alignment horizontal="left" vertical="top" wrapText="1"/>
    </xf>
    <xf numFmtId="2" fontId="1" fillId="0" borderId="43" xfId="0" applyNumberFormat="1" applyFont="1" applyBorder="1" applyAlignment="1">
      <alignment horizontal="left" vertical="top" wrapText="1"/>
    </xf>
    <xf numFmtId="1" fontId="6" fillId="0" borderId="43" xfId="0" applyNumberFormat="1" applyFont="1" applyBorder="1" applyAlignment="1">
      <alignment horizontal="left" vertical="top"/>
    </xf>
    <xf numFmtId="2" fontId="6" fillId="10" borderId="26" xfId="0" applyNumberFormat="1" applyFont="1" applyFill="1" applyBorder="1" applyAlignment="1">
      <alignment horizontal="left" vertical="top"/>
    </xf>
    <xf numFmtId="2" fontId="6" fillId="10" borderId="35" xfId="0" applyNumberFormat="1" applyFont="1" applyFill="1" applyBorder="1" applyAlignment="1">
      <alignment horizontal="left" vertical="top"/>
    </xf>
    <xf numFmtId="2" fontId="6" fillId="2" borderId="15" xfId="0" applyNumberFormat="1" applyFont="1" applyFill="1" applyBorder="1" applyAlignment="1">
      <alignment horizontal="center" vertical="center" textRotation="90" wrapText="1"/>
    </xf>
    <xf numFmtId="2" fontId="6" fillId="2" borderId="20" xfId="0" applyNumberFormat="1" applyFont="1" applyFill="1" applyBorder="1" applyAlignment="1">
      <alignment horizontal="center" vertical="center" textRotation="90" wrapText="1"/>
    </xf>
    <xf numFmtId="2" fontId="6" fillId="2" borderId="34" xfId="0" applyNumberFormat="1" applyFont="1" applyFill="1" applyBorder="1" applyAlignment="1">
      <alignment horizontal="center" vertical="center" textRotation="90" wrapText="1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2" fontId="6" fillId="3" borderId="22" xfId="0" applyNumberFormat="1" applyFont="1" applyFill="1" applyBorder="1" applyAlignment="1">
      <alignment horizontal="left" vertical="center" wrapText="1"/>
    </xf>
    <xf numFmtId="2" fontId="6" fillId="3" borderId="23" xfId="0" applyNumberFormat="1" applyFont="1" applyFill="1" applyBorder="1" applyAlignment="1">
      <alignment horizontal="left" vertical="center" wrapText="1"/>
    </xf>
    <xf numFmtId="2" fontId="6" fillId="3" borderId="32" xfId="0" applyNumberFormat="1" applyFont="1" applyFill="1" applyBorder="1" applyAlignment="1">
      <alignment horizontal="left" vertical="center" wrapText="1"/>
    </xf>
    <xf numFmtId="2" fontId="6" fillId="4" borderId="22" xfId="0" applyNumberFormat="1" applyFont="1" applyFill="1" applyBorder="1" applyAlignment="1">
      <alignment horizontal="left" vertical="center" wrapText="1"/>
    </xf>
    <xf numFmtId="2" fontId="6" fillId="4" borderId="23" xfId="0" applyNumberFormat="1" applyFont="1" applyFill="1" applyBorder="1" applyAlignment="1">
      <alignment horizontal="left" vertical="center" wrapText="1"/>
    </xf>
    <xf numFmtId="2" fontId="6" fillId="4" borderId="32" xfId="0" applyNumberFormat="1" applyFont="1" applyFill="1" applyBorder="1" applyAlignment="1">
      <alignment horizontal="left" vertical="center" wrapText="1"/>
    </xf>
    <xf numFmtId="2" fontId="6" fillId="6" borderId="22" xfId="0" applyNumberFormat="1" applyFont="1" applyFill="1" applyBorder="1" applyAlignment="1">
      <alignment horizontal="left" vertical="center"/>
    </xf>
    <xf numFmtId="2" fontId="6" fillId="6" borderId="23" xfId="0" applyNumberFormat="1" applyFont="1" applyFill="1" applyBorder="1" applyAlignment="1">
      <alignment horizontal="left" vertical="center"/>
    </xf>
    <xf numFmtId="2" fontId="6" fillId="6" borderId="32" xfId="0" applyNumberFormat="1" applyFont="1" applyFill="1" applyBorder="1" applyAlignment="1">
      <alignment horizontal="left" vertical="center"/>
    </xf>
    <xf numFmtId="2" fontId="6" fillId="6" borderId="22" xfId="0" applyNumberFormat="1" applyFont="1" applyFill="1" applyBorder="1" applyAlignment="1">
      <alignment horizontal="left" vertical="center" wrapText="1"/>
    </xf>
    <xf numFmtId="2" fontId="6" fillId="6" borderId="23" xfId="0" applyNumberFormat="1" applyFont="1" applyFill="1" applyBorder="1" applyAlignment="1">
      <alignment horizontal="left" vertical="center" wrapText="1"/>
    </xf>
    <xf numFmtId="2" fontId="6" fillId="6" borderId="30" xfId="0" applyNumberFormat="1" applyFont="1" applyFill="1" applyBorder="1" applyAlignment="1">
      <alignment horizontal="left" vertical="center" wrapText="1"/>
    </xf>
    <xf numFmtId="2" fontId="6" fillId="6" borderId="48" xfId="0" applyNumberFormat="1" applyFont="1" applyFill="1" applyBorder="1" applyAlignment="1">
      <alignment horizontal="left" vertical="center" wrapText="1"/>
    </xf>
    <xf numFmtId="2" fontId="6" fillId="6" borderId="53" xfId="0" applyNumberFormat="1" applyFont="1" applyFill="1" applyBorder="1" applyAlignment="1">
      <alignment horizontal="left" vertical="center"/>
    </xf>
    <xf numFmtId="2" fontId="6" fillId="6" borderId="51" xfId="0" applyNumberFormat="1" applyFont="1" applyFill="1" applyBorder="1" applyAlignment="1">
      <alignment horizontal="left" vertical="center"/>
    </xf>
    <xf numFmtId="2" fontId="6" fillId="6" borderId="52" xfId="0" applyNumberFormat="1" applyFont="1" applyFill="1" applyBorder="1" applyAlignment="1">
      <alignment horizontal="left" vertical="center"/>
    </xf>
    <xf numFmtId="2" fontId="6" fillId="6" borderId="32" xfId="0" applyNumberFormat="1" applyFont="1" applyFill="1" applyBorder="1" applyAlignment="1">
      <alignment horizontal="left" vertical="center" wrapText="1"/>
    </xf>
    <xf numFmtId="2" fontId="6" fillId="8" borderId="8" xfId="0" applyNumberFormat="1" applyFont="1" applyFill="1" applyBorder="1" applyAlignment="1">
      <alignment horizontal="left" vertical="top"/>
    </xf>
    <xf numFmtId="2" fontId="6" fillId="8" borderId="11" xfId="0" applyNumberFormat="1" applyFont="1" applyFill="1" applyBorder="1" applyAlignment="1">
      <alignment horizontal="left" vertical="top"/>
    </xf>
    <xf numFmtId="2" fontId="6" fillId="7" borderId="22" xfId="0" applyNumberFormat="1" applyFont="1" applyFill="1" applyBorder="1" applyAlignment="1">
      <alignment horizontal="center" vertical="center"/>
    </xf>
    <xf numFmtId="2" fontId="6" fillId="7" borderId="23" xfId="0" applyNumberFormat="1" applyFont="1" applyFill="1" applyBorder="1" applyAlignment="1">
      <alignment horizontal="center" vertical="center"/>
    </xf>
    <xf numFmtId="2" fontId="6" fillId="8" borderId="4" xfId="0" applyNumberFormat="1" applyFont="1" applyFill="1" applyBorder="1" applyAlignment="1">
      <alignment horizontal="left" vertical="top"/>
    </xf>
    <xf numFmtId="2" fontId="6" fillId="8" borderId="1" xfId="0" applyNumberFormat="1" applyFont="1" applyFill="1" applyBorder="1" applyAlignment="1">
      <alignment horizontal="left" vertical="top"/>
    </xf>
    <xf numFmtId="2" fontId="6" fillId="8" borderId="1" xfId="0" applyNumberFormat="1" applyFont="1" applyFill="1" applyBorder="1" applyAlignment="1">
      <alignment horizontal="left" vertical="top" wrapText="1"/>
    </xf>
    <xf numFmtId="2" fontId="6" fillId="2" borderId="43" xfId="0" applyNumberFormat="1" applyFont="1" applyFill="1" applyBorder="1" applyAlignment="1">
      <alignment horizontal="left" vertical="top"/>
    </xf>
    <xf numFmtId="1" fontId="2" fillId="0" borderId="43" xfId="0" applyNumberFormat="1" applyFont="1" applyBorder="1" applyAlignment="1">
      <alignment horizontal="left" vertical="top" wrapText="1"/>
    </xf>
    <xf numFmtId="1" fontId="2" fillId="0" borderId="40" xfId="0" applyNumberFormat="1" applyFont="1" applyBorder="1" applyAlignment="1">
      <alignment horizontal="left" vertical="top" wrapText="1"/>
    </xf>
    <xf numFmtId="2" fontId="2" fillId="2" borderId="6" xfId="0" applyNumberFormat="1" applyFont="1" applyFill="1" applyBorder="1" applyAlignment="1">
      <alignment horizontal="center" vertical="center" textRotation="90" wrapText="1"/>
    </xf>
    <xf numFmtId="2" fontId="2" fillId="2" borderId="10" xfId="0" applyNumberFormat="1" applyFont="1" applyFill="1" applyBorder="1" applyAlignment="1">
      <alignment horizontal="center" vertical="center" textRotation="90" wrapText="1"/>
    </xf>
    <xf numFmtId="2" fontId="2" fillId="2" borderId="24" xfId="0" applyNumberFormat="1" applyFont="1" applyFill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center" vertical="center"/>
    </xf>
    <xf numFmtId="49" fontId="13" fillId="2" borderId="10" xfId="1" applyNumberFormat="1" applyFont="1" applyFill="1" applyBorder="1" applyAlignment="1">
      <alignment horizontal="left" vertical="top" wrapText="1"/>
    </xf>
    <xf numFmtId="2" fontId="6" fillId="2" borderId="10" xfId="0" applyNumberFormat="1" applyFont="1" applyFill="1" applyBorder="1" applyAlignment="1">
      <alignment horizontal="center" vertical="top"/>
    </xf>
    <xf numFmtId="2" fontId="6" fillId="0" borderId="0" xfId="0" applyNumberFormat="1" applyFont="1" applyAlignment="1">
      <alignment horizontal="left" vertical="center"/>
    </xf>
    <xf numFmtId="2" fontId="6" fillId="0" borderId="0" xfId="0" applyNumberFormat="1" applyFont="1" applyAlignment="1">
      <alignment horizontal="left" vertical="center" wrapText="1"/>
    </xf>
    <xf numFmtId="2" fontId="1" fillId="0" borderId="13" xfId="0" applyNumberFormat="1" applyFont="1" applyFill="1" applyBorder="1" applyAlignment="1">
      <alignment horizontal="left" vertical="top" wrapText="1"/>
    </xf>
    <xf numFmtId="2" fontId="1" fillId="0" borderId="40" xfId="0" applyNumberFormat="1" applyFont="1" applyFill="1" applyBorder="1" applyAlignment="1">
      <alignment horizontal="left" vertical="top" wrapText="1"/>
    </xf>
    <xf numFmtId="1" fontId="6" fillId="0" borderId="13" xfId="0" applyNumberFormat="1" applyFont="1" applyFill="1" applyBorder="1" applyAlignment="1">
      <alignment horizontal="left" vertical="top"/>
    </xf>
    <xf numFmtId="1" fontId="6" fillId="0" borderId="40" xfId="0" applyNumberFormat="1" applyFont="1" applyFill="1" applyBorder="1" applyAlignment="1">
      <alignment horizontal="left" vertical="top"/>
    </xf>
    <xf numFmtId="2" fontId="6" fillId="0" borderId="13" xfId="0" applyNumberFormat="1" applyFont="1" applyFill="1" applyBorder="1" applyAlignment="1">
      <alignment horizontal="left" vertical="top"/>
    </xf>
    <xf numFmtId="2" fontId="6" fillId="0" borderId="40" xfId="0" applyNumberFormat="1" applyFont="1" applyFill="1" applyBorder="1" applyAlignment="1">
      <alignment horizontal="left" vertical="top"/>
    </xf>
    <xf numFmtId="2" fontId="9" fillId="0" borderId="13" xfId="0" applyNumberFormat="1" applyFont="1" applyFill="1" applyBorder="1" applyAlignment="1">
      <alignment horizontal="left" vertical="top"/>
    </xf>
    <xf numFmtId="2" fontId="9" fillId="0" borderId="40" xfId="0" applyNumberFormat="1" applyFont="1" applyFill="1" applyBorder="1" applyAlignment="1">
      <alignment horizontal="left" vertical="top"/>
    </xf>
    <xf numFmtId="2" fontId="1" fillId="0" borderId="41" xfId="0" applyNumberFormat="1" applyFont="1" applyFill="1" applyBorder="1" applyAlignment="1">
      <alignment horizontal="left" vertical="top" wrapText="1"/>
    </xf>
    <xf numFmtId="1" fontId="1" fillId="0" borderId="41" xfId="0" applyNumberFormat="1" applyFont="1" applyFill="1" applyBorder="1" applyAlignment="1">
      <alignment horizontal="left" vertical="top"/>
    </xf>
    <xf numFmtId="1" fontId="1" fillId="0" borderId="40" xfId="0" applyNumberFormat="1" applyFont="1" applyFill="1" applyBorder="1" applyAlignment="1">
      <alignment horizontal="left" vertical="top"/>
    </xf>
    <xf numFmtId="1" fontId="2" fillId="0" borderId="41" xfId="0" applyNumberFormat="1" applyFont="1" applyFill="1" applyBorder="1" applyAlignment="1">
      <alignment horizontal="left" vertical="top"/>
    </xf>
    <xf numFmtId="1" fontId="2" fillId="0" borderId="40" xfId="0" applyNumberFormat="1" applyFont="1" applyFill="1" applyBorder="1" applyAlignment="1">
      <alignment horizontal="left" vertical="top"/>
    </xf>
    <xf numFmtId="1" fontId="2" fillId="0" borderId="13" xfId="0" applyNumberFormat="1" applyFont="1" applyFill="1" applyBorder="1" applyAlignment="1">
      <alignment horizontal="left" vertical="top" wrapText="1"/>
    </xf>
    <xf numFmtId="1" fontId="2" fillId="0" borderId="40" xfId="0" applyNumberFormat="1" applyFont="1" applyFill="1" applyBorder="1" applyAlignment="1">
      <alignment horizontal="left" vertical="top" wrapText="1"/>
    </xf>
    <xf numFmtId="1" fontId="2" fillId="0" borderId="13" xfId="0" applyNumberFormat="1" applyFont="1" applyFill="1" applyBorder="1" applyAlignment="1">
      <alignment horizontal="left" vertical="top"/>
    </xf>
    <xf numFmtId="1" fontId="2" fillId="0" borderId="43" xfId="0" applyNumberFormat="1" applyFont="1" applyBorder="1" applyAlignment="1">
      <alignment horizontal="left" vertical="top"/>
    </xf>
    <xf numFmtId="1" fontId="6" fillId="0" borderId="41" xfId="0" applyNumberFormat="1" applyFont="1" applyFill="1" applyBorder="1" applyAlignment="1">
      <alignment horizontal="left" vertical="top"/>
    </xf>
    <xf numFmtId="2" fontId="6" fillId="0" borderId="41" xfId="0" applyNumberFormat="1" applyFont="1" applyFill="1" applyBorder="1" applyAlignment="1">
      <alignment horizontal="left" vertical="top"/>
    </xf>
    <xf numFmtId="2" fontId="2" fillId="0" borderId="41" xfId="0" applyNumberFormat="1" applyFont="1" applyFill="1" applyBorder="1" applyAlignment="1">
      <alignment horizontal="left" vertical="top" wrapText="1"/>
    </xf>
    <xf numFmtId="2" fontId="2" fillId="0" borderId="40" xfId="0" applyNumberFormat="1" applyFont="1" applyFill="1" applyBorder="1" applyAlignment="1">
      <alignment horizontal="left" vertical="top" wrapText="1"/>
    </xf>
    <xf numFmtId="2" fontId="2" fillId="0" borderId="41" xfId="0" applyNumberFormat="1" applyFont="1" applyFill="1" applyBorder="1" applyAlignment="1">
      <alignment horizontal="left" vertical="top"/>
    </xf>
    <xf numFmtId="2" fontId="1" fillId="0" borderId="43" xfId="0" applyNumberFormat="1" applyFont="1" applyFill="1" applyBorder="1" applyAlignment="1">
      <alignment horizontal="left" vertical="top" wrapText="1"/>
    </xf>
    <xf numFmtId="1" fontId="6" fillId="0" borderId="43" xfId="0" applyNumberFormat="1" applyFont="1" applyFill="1" applyBorder="1" applyAlignment="1">
      <alignment horizontal="left" vertical="top"/>
    </xf>
    <xf numFmtId="2" fontId="6" fillId="0" borderId="43" xfId="0" applyNumberFormat="1" applyFont="1" applyFill="1" applyBorder="1" applyAlignment="1">
      <alignment horizontal="left" vertical="top"/>
    </xf>
    <xf numFmtId="2" fontId="9" fillId="0" borderId="43" xfId="0" applyNumberFormat="1" applyFont="1" applyFill="1" applyBorder="1" applyAlignment="1">
      <alignment horizontal="left" vertical="top"/>
    </xf>
    <xf numFmtId="2" fontId="2" fillId="0" borderId="43" xfId="0" applyNumberFormat="1" applyFont="1" applyFill="1" applyBorder="1" applyAlignment="1">
      <alignment horizontal="left" vertical="top"/>
    </xf>
    <xf numFmtId="1" fontId="2" fillId="0" borderId="10" xfId="0" applyNumberFormat="1" applyFont="1" applyBorder="1" applyAlignment="1">
      <alignment horizontal="left" vertical="top"/>
    </xf>
    <xf numFmtId="2" fontId="1" fillId="0" borderId="10" xfId="0" applyNumberFormat="1" applyFont="1" applyBorder="1" applyAlignment="1">
      <alignment horizontal="left" vertical="top" wrapText="1"/>
    </xf>
    <xf numFmtId="1" fontId="6" fillId="0" borderId="10" xfId="0" applyNumberFormat="1" applyFont="1" applyBorder="1" applyAlignment="1">
      <alignment horizontal="left" vertical="top"/>
    </xf>
    <xf numFmtId="2" fontId="6" fillId="2" borderId="10" xfId="0" applyNumberFormat="1" applyFont="1" applyFill="1" applyBorder="1" applyAlignment="1">
      <alignment horizontal="left" vertical="top"/>
    </xf>
    <xf numFmtId="1" fontId="6" fillId="0" borderId="10" xfId="0" applyNumberFormat="1" applyFont="1" applyFill="1" applyBorder="1" applyAlignment="1">
      <alignment horizontal="left" vertical="top"/>
    </xf>
    <xf numFmtId="2" fontId="6" fillId="0" borderId="10" xfId="0" applyNumberFormat="1" applyFont="1" applyFill="1" applyBorder="1" applyAlignment="1">
      <alignment horizontal="left" vertical="top"/>
    </xf>
    <xf numFmtId="2" fontId="1" fillId="0" borderId="10" xfId="0" applyNumberFormat="1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left" vertical="top"/>
    </xf>
    <xf numFmtId="2" fontId="2" fillId="0" borderId="45" xfId="0" applyNumberFormat="1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2" fontId="6" fillId="8" borderId="3" xfId="0" applyNumberFormat="1" applyFont="1" applyFill="1" applyBorder="1" applyAlignment="1">
      <alignment horizontal="left" vertical="top"/>
    </xf>
    <xf numFmtId="2" fontId="6" fillId="8" borderId="5" xfId="0" applyNumberFormat="1" applyFont="1" applyFill="1" applyBorder="1" applyAlignment="1">
      <alignment horizontal="left" vertical="top"/>
    </xf>
    <xf numFmtId="2" fontId="6" fillId="8" borderId="7" xfId="0" applyNumberFormat="1" applyFont="1" applyFill="1" applyBorder="1" applyAlignment="1">
      <alignment horizontal="left" vertical="top"/>
    </xf>
    <xf numFmtId="2" fontId="6" fillId="8" borderId="9" xfId="0" applyNumberFormat="1" applyFont="1" applyFill="1" applyBorder="1" applyAlignment="1">
      <alignment horizontal="left" vertical="top"/>
    </xf>
    <xf numFmtId="2" fontId="2" fillId="2" borderId="41" xfId="0" applyNumberFormat="1" applyFont="1" applyFill="1" applyBorder="1" applyAlignment="1">
      <alignment horizontal="center" vertical="center" wrapText="1"/>
    </xf>
    <xf numFmtId="2" fontId="2" fillId="2" borderId="43" xfId="0" applyNumberFormat="1" applyFont="1" applyFill="1" applyBorder="1" applyAlignment="1">
      <alignment horizontal="center" vertical="center" wrapText="1"/>
    </xf>
    <xf numFmtId="2" fontId="2" fillId="2" borderId="45" xfId="0" applyNumberFormat="1" applyFont="1" applyFill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 horizontal="center" vertical="center" wrapText="1"/>
    </xf>
    <xf numFmtId="2" fontId="2" fillId="0" borderId="45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 readingOrder="1"/>
    </xf>
    <xf numFmtId="2" fontId="2" fillId="0" borderId="43" xfId="0" applyNumberFormat="1" applyFont="1" applyBorder="1" applyAlignment="1">
      <alignment horizontal="center" vertical="center" wrapText="1" readingOrder="1"/>
    </xf>
    <xf numFmtId="2" fontId="2" fillId="0" borderId="45" xfId="0" applyNumberFormat="1" applyFont="1" applyBorder="1" applyAlignment="1">
      <alignment horizontal="center" vertical="center" wrapText="1" readingOrder="1"/>
    </xf>
    <xf numFmtId="2" fontId="2" fillId="0" borderId="6" xfId="0" applyNumberFormat="1" applyFont="1" applyBorder="1" applyAlignment="1">
      <alignment horizontal="center" vertical="center" wrapText="1" readingOrder="1"/>
    </xf>
    <xf numFmtId="2" fontId="2" fillId="0" borderId="10" xfId="0" applyNumberFormat="1" applyFont="1" applyBorder="1" applyAlignment="1">
      <alignment horizontal="center" vertical="center" wrapText="1" readingOrder="1"/>
    </xf>
    <xf numFmtId="2" fontId="2" fillId="0" borderId="24" xfId="0" applyNumberFormat="1" applyFont="1" applyBorder="1" applyAlignment="1">
      <alignment horizontal="center" vertical="center" wrapText="1" readingOrder="1"/>
    </xf>
    <xf numFmtId="2" fontId="6" fillId="4" borderId="14" xfId="0" applyNumberFormat="1" applyFont="1" applyFill="1" applyBorder="1" applyAlignment="1">
      <alignment horizontal="left" vertical="top" wrapText="1"/>
    </xf>
    <xf numFmtId="2" fontId="6" fillId="4" borderId="49" xfId="0" applyNumberFormat="1" applyFont="1" applyFill="1" applyBorder="1" applyAlignment="1">
      <alignment horizontal="left" vertical="top" wrapText="1"/>
    </xf>
    <xf numFmtId="2" fontId="6" fillId="4" borderId="50" xfId="0" applyNumberFormat="1" applyFont="1" applyFill="1" applyBorder="1" applyAlignment="1">
      <alignment horizontal="left" vertical="top" wrapText="1"/>
    </xf>
    <xf numFmtId="2" fontId="6" fillId="6" borderId="14" xfId="0" applyNumberFormat="1" applyFont="1" applyFill="1" applyBorder="1" applyAlignment="1">
      <alignment horizontal="left" vertical="top"/>
    </xf>
    <xf numFmtId="2" fontId="6" fillId="6" borderId="49" xfId="0" applyNumberFormat="1" applyFont="1" applyFill="1" applyBorder="1" applyAlignment="1">
      <alignment horizontal="left" vertical="top"/>
    </xf>
    <xf numFmtId="2" fontId="6" fillId="6" borderId="50" xfId="0" applyNumberFormat="1" applyFont="1" applyFill="1" applyBorder="1" applyAlignment="1">
      <alignment horizontal="left" vertical="top"/>
    </xf>
    <xf numFmtId="2" fontId="2" fillId="0" borderId="4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left" vertical="top"/>
    </xf>
    <xf numFmtId="2" fontId="2" fillId="0" borderId="10" xfId="0" applyNumberFormat="1" applyFont="1" applyBorder="1" applyAlignment="1">
      <alignment horizontal="left" vertical="top"/>
    </xf>
    <xf numFmtId="2" fontId="6" fillId="10" borderId="39" xfId="0" applyNumberFormat="1" applyFont="1" applyFill="1" applyBorder="1" applyAlignment="1">
      <alignment horizontal="left" vertical="top"/>
    </xf>
    <xf numFmtId="2" fontId="6" fillId="10" borderId="47" xfId="0" applyNumberFormat="1" applyFont="1" applyFill="1" applyBorder="1" applyAlignment="1">
      <alignment horizontal="left" vertical="top"/>
    </xf>
    <xf numFmtId="2" fontId="6" fillId="2" borderId="41" xfId="0" applyNumberFormat="1" applyFont="1" applyFill="1" applyBorder="1" applyAlignment="1">
      <alignment horizontal="center" vertical="center" textRotation="90" wrapText="1"/>
    </xf>
    <xf numFmtId="2" fontId="6" fillId="2" borderId="43" xfId="0" applyNumberFormat="1" applyFont="1" applyFill="1" applyBorder="1" applyAlignment="1">
      <alignment horizontal="center" vertical="center" textRotation="90" wrapText="1"/>
    </xf>
    <xf numFmtId="2" fontId="6" fillId="2" borderId="45" xfId="0" applyNumberFormat="1" applyFont="1" applyFill="1" applyBorder="1" applyAlignment="1">
      <alignment horizontal="center" vertical="center" textRotation="90" wrapText="1"/>
    </xf>
    <xf numFmtId="2" fontId="6" fillId="8" borderId="21" xfId="0" applyNumberFormat="1" applyFont="1" applyFill="1" applyBorder="1" applyAlignment="1">
      <alignment horizontal="left" vertical="top" wrapText="1"/>
    </xf>
    <xf numFmtId="2" fontId="6" fillId="8" borderId="16" xfId="0" applyNumberFormat="1" applyFont="1" applyFill="1" applyBorder="1" applyAlignment="1">
      <alignment horizontal="left" vertical="top" wrapText="1"/>
    </xf>
    <xf numFmtId="2" fontId="6" fillId="8" borderId="7" xfId="0" applyNumberFormat="1" applyFont="1" applyFill="1" applyBorder="1" applyAlignment="1">
      <alignment horizontal="left" vertical="center"/>
    </xf>
    <xf numFmtId="2" fontId="6" fillId="8" borderId="9" xfId="0" applyNumberFormat="1" applyFont="1" applyFill="1" applyBorder="1" applyAlignment="1">
      <alignment horizontal="left" vertical="center"/>
    </xf>
    <xf numFmtId="2" fontId="13" fillId="8" borderId="39" xfId="0" applyNumberFormat="1" applyFont="1" applyFill="1" applyBorder="1" applyAlignment="1">
      <alignment horizontal="left" vertical="center" wrapText="1"/>
    </xf>
    <xf numFmtId="2" fontId="13" fillId="8" borderId="47" xfId="0" applyNumberFormat="1" applyFont="1" applyFill="1" applyBorder="1" applyAlignment="1">
      <alignment horizontal="left" vertical="center" wrapText="1"/>
    </xf>
    <xf numFmtId="2" fontId="6" fillId="8" borderId="3" xfId="0" applyNumberFormat="1" applyFont="1" applyFill="1" applyBorder="1" applyAlignment="1">
      <alignment horizontal="left" vertical="center"/>
    </xf>
    <xf numFmtId="2" fontId="6" fillId="8" borderId="5" xfId="0" applyNumberFormat="1" applyFont="1" applyFill="1" applyBorder="1" applyAlignment="1">
      <alignment horizontal="left" vertical="center"/>
    </xf>
    <xf numFmtId="2" fontId="6" fillId="8" borderId="7" xfId="0" applyNumberFormat="1" applyFont="1" applyFill="1" applyBorder="1" applyAlignment="1">
      <alignment horizontal="left" vertical="center" wrapText="1"/>
    </xf>
    <xf numFmtId="2" fontId="6" fillId="8" borderId="9" xfId="0" applyNumberFormat="1" applyFont="1" applyFill="1" applyBorder="1" applyAlignment="1">
      <alignment horizontal="left" vertical="center" wrapText="1"/>
    </xf>
    <xf numFmtId="2" fontId="6" fillId="8" borderId="21" xfId="0" applyNumberFormat="1" applyFont="1" applyFill="1" applyBorder="1" applyAlignment="1">
      <alignment horizontal="left" vertical="top"/>
    </xf>
    <xf numFmtId="2" fontId="6" fillId="8" borderId="16" xfId="0" applyNumberFormat="1" applyFont="1" applyFill="1" applyBorder="1" applyAlignment="1">
      <alignment horizontal="left" vertical="top"/>
    </xf>
    <xf numFmtId="2" fontId="6" fillId="8" borderId="7" xfId="0" applyNumberFormat="1" applyFont="1" applyFill="1" applyBorder="1" applyAlignment="1">
      <alignment horizontal="left" vertical="top" wrapText="1"/>
    </xf>
    <xf numFmtId="2" fontId="6" fillId="8" borderId="9" xfId="0" applyNumberFormat="1" applyFont="1" applyFill="1" applyBorder="1" applyAlignment="1">
      <alignment horizontal="left" vertical="top" wrapText="1"/>
    </xf>
    <xf numFmtId="2" fontId="6" fillId="2" borderId="10" xfId="0" applyNumberFormat="1" applyFont="1" applyFill="1" applyBorder="1" applyAlignment="1">
      <alignment horizontal="left" vertical="top" wrapText="1"/>
    </xf>
    <xf numFmtId="1" fontId="6" fillId="0" borderId="10" xfId="0" applyNumberFormat="1" applyFont="1" applyBorder="1" applyAlignment="1">
      <alignment horizontal="left" vertical="top" wrapText="1"/>
    </xf>
    <xf numFmtId="2" fontId="6" fillId="2" borderId="13" xfId="0" applyNumberFormat="1" applyFont="1" applyFill="1" applyBorder="1" applyAlignment="1">
      <alignment horizontal="left" vertical="top" wrapText="1"/>
    </xf>
    <xf numFmtId="2" fontId="6" fillId="2" borderId="40" xfId="0" applyNumberFormat="1" applyFont="1" applyFill="1" applyBorder="1" applyAlignment="1">
      <alignment horizontal="left" vertical="top" wrapText="1"/>
    </xf>
    <xf numFmtId="1" fontId="6" fillId="0" borderId="13" xfId="0" applyNumberFormat="1" applyFont="1" applyBorder="1" applyAlignment="1">
      <alignment horizontal="left" vertical="top" wrapText="1"/>
    </xf>
    <xf numFmtId="1" fontId="6" fillId="0" borderId="40" xfId="0" applyNumberFormat="1" applyFont="1" applyBorder="1" applyAlignment="1">
      <alignment horizontal="left" vertical="top" wrapText="1"/>
    </xf>
    <xf numFmtId="2" fontId="6" fillId="3" borderId="22" xfId="0" applyNumberFormat="1" applyFont="1" applyFill="1" applyBorder="1" applyAlignment="1">
      <alignment horizontal="left" vertical="top" wrapText="1"/>
    </xf>
    <xf numFmtId="2" fontId="6" fillId="3" borderId="23" xfId="0" applyNumberFormat="1" applyFont="1" applyFill="1" applyBorder="1" applyAlignment="1">
      <alignment horizontal="left" vertical="top" wrapText="1"/>
    </xf>
    <xf numFmtId="2" fontId="6" fillId="3" borderId="32" xfId="0" applyNumberFormat="1" applyFont="1" applyFill="1" applyBorder="1" applyAlignment="1">
      <alignment horizontal="left" vertical="top" wrapText="1"/>
    </xf>
    <xf numFmtId="2" fontId="6" fillId="7" borderId="22" xfId="0" applyNumberFormat="1" applyFont="1" applyFill="1" applyBorder="1" applyAlignment="1">
      <alignment horizontal="left" vertical="top"/>
    </xf>
    <xf numFmtId="2" fontId="6" fillId="7" borderId="23" xfId="0" applyNumberFormat="1" applyFont="1" applyFill="1" applyBorder="1" applyAlignment="1">
      <alignment horizontal="left" vertical="top"/>
    </xf>
    <xf numFmtId="2" fontId="6" fillId="7" borderId="32" xfId="0" applyNumberFormat="1" applyFont="1" applyFill="1" applyBorder="1" applyAlignment="1">
      <alignment horizontal="left" vertical="top"/>
    </xf>
    <xf numFmtId="2" fontId="2" fillId="0" borderId="42" xfId="0" applyNumberFormat="1" applyFont="1" applyFill="1" applyBorder="1" applyAlignment="1">
      <alignment vertical="top" wrapText="1"/>
    </xf>
    <xf numFmtId="2" fontId="2" fillId="0" borderId="54" xfId="0" applyNumberFormat="1" applyFont="1" applyFill="1" applyBorder="1" applyAlignment="1">
      <alignment vertical="top" wrapText="1"/>
    </xf>
    <xf numFmtId="2" fontId="2" fillId="0" borderId="42" xfId="0" applyNumberFormat="1" applyFont="1" applyFill="1" applyBorder="1" applyAlignment="1">
      <alignment horizontal="left" vertical="top" wrapText="1"/>
    </xf>
    <xf numFmtId="2" fontId="2" fillId="0" borderId="54" xfId="0" applyNumberFormat="1" applyFont="1" applyFill="1" applyBorder="1" applyAlignment="1">
      <alignment horizontal="left" vertical="top" wrapText="1"/>
    </xf>
    <xf numFmtId="2" fontId="6" fillId="6" borderId="22" xfId="0" applyNumberFormat="1" applyFont="1" applyFill="1" applyBorder="1" applyAlignment="1">
      <alignment horizontal="left" vertical="top" wrapText="1"/>
    </xf>
    <xf numFmtId="2" fontId="6" fillId="6" borderId="23" xfId="0" applyNumberFormat="1" applyFont="1" applyFill="1" applyBorder="1" applyAlignment="1">
      <alignment horizontal="left" vertical="top" wrapText="1"/>
    </xf>
    <xf numFmtId="2" fontId="6" fillId="6" borderId="32" xfId="0" applyNumberFormat="1" applyFont="1" applyFill="1" applyBorder="1" applyAlignment="1">
      <alignment horizontal="left" vertical="top" wrapText="1"/>
    </xf>
    <xf numFmtId="2" fontId="6" fillId="0" borderId="45" xfId="0" applyNumberFormat="1" applyFont="1" applyFill="1" applyBorder="1" applyAlignment="1">
      <alignment horizontal="left" vertical="top"/>
    </xf>
    <xf numFmtId="1" fontId="6" fillId="0" borderId="45" xfId="0" applyNumberFormat="1" applyFont="1" applyFill="1" applyBorder="1" applyAlignment="1">
      <alignment horizontal="left" vertical="top"/>
    </xf>
    <xf numFmtId="2" fontId="1" fillId="0" borderId="53" xfId="0" applyNumberFormat="1" applyFont="1" applyFill="1" applyBorder="1" applyAlignment="1">
      <alignment horizontal="left" vertical="top" wrapText="1"/>
    </xf>
    <xf numFmtId="2" fontId="1" fillId="0" borderId="55" xfId="0" applyNumberFormat="1" applyFont="1" applyFill="1" applyBorder="1" applyAlignment="1">
      <alignment horizontal="left" vertical="top" wrapText="1"/>
    </xf>
    <xf numFmtId="2" fontId="2" fillId="0" borderId="13" xfId="0" applyNumberFormat="1" applyFont="1" applyFill="1" applyBorder="1" applyAlignment="1">
      <alignment horizontal="left" vertical="top" wrapText="1"/>
    </xf>
    <xf numFmtId="2" fontId="6" fillId="6" borderId="14" xfId="0" applyNumberFormat="1" applyFont="1" applyFill="1" applyBorder="1" applyAlignment="1">
      <alignment horizontal="left" vertical="top" wrapText="1"/>
    </xf>
    <xf numFmtId="2" fontId="6" fillId="6" borderId="49" xfId="0" applyNumberFormat="1" applyFont="1" applyFill="1" applyBorder="1" applyAlignment="1">
      <alignment horizontal="left" vertical="top" wrapText="1"/>
    </xf>
    <xf numFmtId="2" fontId="6" fillId="6" borderId="50" xfId="0" applyNumberFormat="1" applyFont="1" applyFill="1" applyBorder="1" applyAlignment="1">
      <alignment horizontal="left" vertical="top" wrapText="1"/>
    </xf>
    <xf numFmtId="2" fontId="6" fillId="3" borderId="14" xfId="0" applyNumberFormat="1" applyFont="1" applyFill="1" applyBorder="1" applyAlignment="1">
      <alignment horizontal="left" vertical="top" wrapText="1"/>
    </xf>
    <xf numFmtId="2" fontId="6" fillId="3" borderId="49" xfId="0" applyNumberFormat="1" applyFont="1" applyFill="1" applyBorder="1" applyAlignment="1">
      <alignment horizontal="left" vertical="top" wrapText="1"/>
    </xf>
    <xf numFmtId="2" fontId="6" fillId="3" borderId="50" xfId="0" applyNumberFormat="1" applyFont="1" applyFill="1" applyBorder="1" applyAlignment="1">
      <alignment horizontal="left" vertical="top" wrapText="1"/>
    </xf>
  </cellXfs>
  <cellStyles count="2">
    <cellStyle name="Įprastas" xfId="0" builtinId="0"/>
    <cellStyle name="Įprastas 2" xfId="1"/>
  </cellStyles>
  <dxfs count="2"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colors>
    <mruColors>
      <color rgb="FF66FF33"/>
      <color rgb="FFCCFFFF"/>
      <color rgb="FF66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tabSelected="1" topLeftCell="A208" zoomScaleNormal="100" workbookViewId="0">
      <selection activeCell="I3" sqref="I3:L3"/>
    </sheetView>
  </sheetViews>
  <sheetFormatPr defaultColWidth="9.140625" defaultRowHeight="11.25" x14ac:dyDescent="0.25"/>
  <cols>
    <col min="1" max="1" width="5.7109375" style="10" customWidth="1"/>
    <col min="2" max="2" width="9.7109375" style="5" customWidth="1"/>
    <col min="3" max="3" width="38.140625" style="6" customWidth="1"/>
    <col min="4" max="4" width="7.28515625" style="5" customWidth="1"/>
    <col min="5" max="5" width="7.42578125" style="5" customWidth="1"/>
    <col min="6" max="7" width="7.28515625" style="5" customWidth="1"/>
    <col min="8" max="8" width="7.5703125" style="5" customWidth="1"/>
    <col min="9" max="9" width="18" style="3" customWidth="1"/>
    <col min="10" max="10" width="6.85546875" style="3" customWidth="1"/>
    <col min="11" max="11" width="7.28515625" style="4" customWidth="1"/>
    <col min="12" max="12" width="7.5703125" style="4" customWidth="1"/>
    <col min="13" max="14" width="9.140625" style="4"/>
    <col min="15" max="16384" width="9.140625" style="5"/>
  </cols>
  <sheetData>
    <row r="1" spans="1:14" s="183" customFormat="1" ht="15.75" x14ac:dyDescent="0.25">
      <c r="A1" s="10"/>
      <c r="C1" s="6"/>
      <c r="I1" s="213" t="s">
        <v>248</v>
      </c>
      <c r="J1" s="213"/>
      <c r="K1" s="213"/>
      <c r="L1" s="213"/>
      <c r="M1" s="4"/>
      <c r="N1" s="4"/>
    </row>
    <row r="2" spans="1:14" s="183" customFormat="1" ht="15.75" x14ac:dyDescent="0.25">
      <c r="A2" s="10"/>
      <c r="C2" s="6"/>
      <c r="I2" s="213" t="s">
        <v>249</v>
      </c>
      <c r="J2" s="213"/>
      <c r="K2" s="213"/>
      <c r="L2" s="213"/>
      <c r="M2" s="4"/>
      <c r="N2" s="4"/>
    </row>
    <row r="3" spans="1:14" s="183" customFormat="1" ht="15.75" x14ac:dyDescent="0.25">
      <c r="A3" s="10"/>
      <c r="C3" s="6"/>
      <c r="I3" s="213" t="s">
        <v>257</v>
      </c>
      <c r="J3" s="213"/>
      <c r="K3" s="213"/>
      <c r="L3" s="213"/>
      <c r="M3" s="4"/>
      <c r="N3" s="4"/>
    </row>
    <row r="4" spans="1:14" s="202" customFormat="1" ht="15.75" x14ac:dyDescent="0.25">
      <c r="A4" s="201"/>
      <c r="C4" s="203"/>
      <c r="I4" s="206"/>
      <c r="J4" s="204"/>
      <c r="K4" s="205"/>
      <c r="L4" s="205"/>
      <c r="M4" s="205"/>
      <c r="N4" s="205"/>
    </row>
    <row r="5" spans="1:14" s="202" customFormat="1" ht="15.75" x14ac:dyDescent="0.25">
      <c r="A5" s="201"/>
      <c r="C5" s="203"/>
      <c r="I5" s="204"/>
      <c r="J5" s="204"/>
      <c r="K5" s="205"/>
      <c r="L5" s="205"/>
      <c r="M5" s="205"/>
      <c r="N5" s="205"/>
    </row>
    <row r="6" spans="1:14" s="2" customFormat="1" ht="13.5" customHeight="1" x14ac:dyDescent="0.25">
      <c r="A6" s="224" t="s">
        <v>251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1"/>
      <c r="N6" s="1"/>
    </row>
    <row r="7" spans="1:14" ht="13.5" customHeight="1" thickBot="1" x14ac:dyDescent="0.3">
      <c r="A7" s="225"/>
      <c r="B7" s="225"/>
      <c r="C7" s="225"/>
      <c r="D7" s="225"/>
      <c r="E7" s="225"/>
      <c r="F7" s="225"/>
      <c r="G7" s="225"/>
      <c r="H7" s="225"/>
    </row>
    <row r="8" spans="1:14" ht="24.75" customHeight="1" x14ac:dyDescent="0.25">
      <c r="A8" s="288" t="s">
        <v>147</v>
      </c>
      <c r="B8" s="232" t="s">
        <v>146</v>
      </c>
      <c r="C8" s="226" t="s">
        <v>0</v>
      </c>
      <c r="D8" s="235" t="s">
        <v>1</v>
      </c>
      <c r="E8" s="232" t="s">
        <v>43</v>
      </c>
      <c r="F8" s="232" t="s">
        <v>40</v>
      </c>
      <c r="G8" s="232" t="s">
        <v>41</v>
      </c>
      <c r="H8" s="229" t="s">
        <v>42</v>
      </c>
      <c r="I8" s="255" t="s">
        <v>38</v>
      </c>
      <c r="J8" s="256"/>
      <c r="K8" s="256"/>
      <c r="L8" s="257"/>
    </row>
    <row r="9" spans="1:14" ht="19.5" customHeight="1" x14ac:dyDescent="0.25">
      <c r="A9" s="289"/>
      <c r="B9" s="233"/>
      <c r="C9" s="227"/>
      <c r="D9" s="236"/>
      <c r="E9" s="233"/>
      <c r="F9" s="233"/>
      <c r="G9" s="233"/>
      <c r="H9" s="230"/>
      <c r="I9" s="258"/>
      <c r="J9" s="259"/>
      <c r="K9" s="259"/>
      <c r="L9" s="260"/>
    </row>
    <row r="10" spans="1:14" ht="82.5" customHeight="1" thickBot="1" x14ac:dyDescent="0.3">
      <c r="A10" s="290"/>
      <c r="B10" s="234"/>
      <c r="C10" s="228"/>
      <c r="D10" s="237"/>
      <c r="E10" s="234"/>
      <c r="F10" s="234"/>
      <c r="G10" s="234"/>
      <c r="H10" s="231"/>
      <c r="I10" s="43" t="s">
        <v>119</v>
      </c>
      <c r="J10" s="14" t="s">
        <v>35</v>
      </c>
      <c r="K10" s="14" t="s">
        <v>36</v>
      </c>
      <c r="L10" s="15" t="s">
        <v>37</v>
      </c>
    </row>
    <row r="11" spans="1:14" ht="15" customHeight="1" thickBot="1" x14ac:dyDescent="0.3">
      <c r="A11" s="261" t="s">
        <v>13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3"/>
    </row>
    <row r="12" spans="1:14" ht="15" customHeight="1" thickBot="1" x14ac:dyDescent="0.3">
      <c r="A12" s="264" t="s">
        <v>8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6"/>
    </row>
    <row r="13" spans="1:14" ht="24" customHeight="1" x14ac:dyDescent="0.25">
      <c r="A13" s="54" t="s">
        <v>150</v>
      </c>
      <c r="B13" s="50" t="s">
        <v>46</v>
      </c>
      <c r="C13" s="47" t="s">
        <v>44</v>
      </c>
      <c r="D13" s="44" t="s">
        <v>33</v>
      </c>
      <c r="E13" s="18">
        <v>320</v>
      </c>
      <c r="F13" s="168">
        <v>320</v>
      </c>
      <c r="G13" s="18">
        <v>0</v>
      </c>
      <c r="H13" s="18">
        <v>0</v>
      </c>
      <c r="I13" s="47" t="s">
        <v>57</v>
      </c>
      <c r="J13" s="70">
        <v>1</v>
      </c>
      <c r="K13" s="74">
        <v>0</v>
      </c>
      <c r="L13" s="74">
        <v>0</v>
      </c>
      <c r="M13" s="4" t="s">
        <v>58</v>
      </c>
    </row>
    <row r="14" spans="1:14" ht="25.5" customHeight="1" x14ac:dyDescent="0.25">
      <c r="A14" s="55" t="s">
        <v>148</v>
      </c>
      <c r="B14" s="51" t="s">
        <v>47</v>
      </c>
      <c r="C14" s="48" t="s">
        <v>45</v>
      </c>
      <c r="D14" s="45" t="s">
        <v>33</v>
      </c>
      <c r="E14" s="17">
        <v>55</v>
      </c>
      <c r="F14" s="16">
        <v>0</v>
      </c>
      <c r="G14" s="17">
        <v>55</v>
      </c>
      <c r="H14" s="17">
        <v>0</v>
      </c>
      <c r="I14" s="48" t="s">
        <v>57</v>
      </c>
      <c r="J14" s="71">
        <v>0</v>
      </c>
      <c r="K14" s="71">
        <v>1</v>
      </c>
      <c r="L14" s="71">
        <v>0</v>
      </c>
    </row>
    <row r="15" spans="1:14" ht="34.5" customHeight="1" x14ac:dyDescent="0.25">
      <c r="A15" s="55" t="s">
        <v>149</v>
      </c>
      <c r="B15" s="52" t="s">
        <v>99</v>
      </c>
      <c r="C15" s="48" t="s">
        <v>247</v>
      </c>
      <c r="D15" s="46" t="s">
        <v>33</v>
      </c>
      <c r="E15" s="16">
        <v>0.5</v>
      </c>
      <c r="F15" s="16">
        <v>0.5</v>
      </c>
      <c r="G15" s="16">
        <v>0</v>
      </c>
      <c r="H15" s="16">
        <v>0</v>
      </c>
      <c r="I15" s="48" t="s">
        <v>100</v>
      </c>
      <c r="J15" s="72">
        <v>8</v>
      </c>
      <c r="K15" s="71">
        <v>0</v>
      </c>
      <c r="L15" s="71">
        <v>0</v>
      </c>
    </row>
    <row r="16" spans="1:14" s="13" customFormat="1" ht="36.75" customHeight="1" x14ac:dyDescent="0.25">
      <c r="A16" s="55" t="s">
        <v>151</v>
      </c>
      <c r="B16" s="52" t="s">
        <v>101</v>
      </c>
      <c r="C16" s="48" t="s">
        <v>102</v>
      </c>
      <c r="D16" s="46" t="s">
        <v>33</v>
      </c>
      <c r="E16" s="16">
        <v>5</v>
      </c>
      <c r="F16" s="16">
        <v>0</v>
      </c>
      <c r="G16" s="16">
        <v>5</v>
      </c>
      <c r="H16" s="16">
        <v>0</v>
      </c>
      <c r="I16" s="48" t="s">
        <v>100</v>
      </c>
      <c r="J16" s="72">
        <v>0</v>
      </c>
      <c r="K16" s="71">
        <v>1</v>
      </c>
      <c r="L16" s="71">
        <v>0</v>
      </c>
      <c r="M16" s="4"/>
      <c r="N16" s="4"/>
    </row>
    <row r="17" spans="1:14" s="13" customFormat="1" ht="33.75" customHeight="1" x14ac:dyDescent="0.25">
      <c r="A17" s="55" t="s">
        <v>152</v>
      </c>
      <c r="B17" s="52" t="s">
        <v>103</v>
      </c>
      <c r="C17" s="48" t="s">
        <v>104</v>
      </c>
      <c r="D17" s="46" t="s">
        <v>33</v>
      </c>
      <c r="E17" s="16">
        <v>1</v>
      </c>
      <c r="F17" s="16">
        <v>0</v>
      </c>
      <c r="G17" s="16">
        <v>1</v>
      </c>
      <c r="H17" s="16">
        <v>0</v>
      </c>
      <c r="I17" s="48" t="s">
        <v>100</v>
      </c>
      <c r="J17" s="72">
        <v>0</v>
      </c>
      <c r="K17" s="71">
        <v>8</v>
      </c>
      <c r="L17" s="71">
        <v>0</v>
      </c>
      <c r="M17" s="4"/>
      <c r="N17" s="4"/>
    </row>
    <row r="18" spans="1:14" s="13" customFormat="1" ht="35.25" customHeight="1" thickBot="1" x14ac:dyDescent="0.3">
      <c r="A18" s="55" t="s">
        <v>153</v>
      </c>
      <c r="B18" s="52" t="s">
        <v>105</v>
      </c>
      <c r="C18" s="48" t="s">
        <v>106</v>
      </c>
      <c r="D18" s="106" t="s">
        <v>33</v>
      </c>
      <c r="E18" s="107">
        <v>26</v>
      </c>
      <c r="F18" s="107">
        <v>0</v>
      </c>
      <c r="G18" s="107">
        <v>26</v>
      </c>
      <c r="H18" s="107">
        <v>0</v>
      </c>
      <c r="I18" s="48" t="s">
        <v>100</v>
      </c>
      <c r="J18" s="72">
        <v>8</v>
      </c>
      <c r="K18" s="71">
        <v>0</v>
      </c>
      <c r="L18" s="71">
        <v>6</v>
      </c>
      <c r="M18" s="4"/>
      <c r="N18" s="4"/>
    </row>
    <row r="19" spans="1:14" s="2" customFormat="1" ht="14.85" customHeight="1" thickBot="1" x14ac:dyDescent="0.3">
      <c r="A19" s="56"/>
      <c r="B19" s="53"/>
      <c r="C19" s="49"/>
      <c r="D19" s="104" t="s">
        <v>3</v>
      </c>
      <c r="E19" s="105">
        <f>SUM(E13:E18)</f>
        <v>407.5</v>
      </c>
      <c r="F19" s="105">
        <f>SUM(F13:F18)</f>
        <v>320.5</v>
      </c>
      <c r="G19" s="105">
        <f>SUM(G13:G18)</f>
        <v>87</v>
      </c>
      <c r="H19" s="105">
        <f>SUM(H13:H18)</f>
        <v>0</v>
      </c>
      <c r="I19" s="49"/>
      <c r="J19" s="73"/>
      <c r="K19" s="75"/>
      <c r="L19" s="75"/>
      <c r="M19" s="1"/>
      <c r="N19" s="1"/>
    </row>
    <row r="20" spans="1:14" s="2" customFormat="1" ht="14.85" customHeight="1" thickBot="1" x14ac:dyDescent="0.3">
      <c r="A20" s="267" t="s">
        <v>9</v>
      </c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9"/>
      <c r="M20" s="1"/>
      <c r="N20" s="1"/>
    </row>
    <row r="21" spans="1:14" s="2" customFormat="1" ht="24.75" customHeight="1" x14ac:dyDescent="0.25">
      <c r="A21" s="54" t="s">
        <v>154</v>
      </c>
      <c r="B21" s="58" t="s">
        <v>46</v>
      </c>
      <c r="C21" s="47" t="s">
        <v>48</v>
      </c>
      <c r="D21" s="18" t="s">
        <v>11</v>
      </c>
      <c r="E21" s="18">
        <v>15</v>
      </c>
      <c r="F21" s="168">
        <v>15</v>
      </c>
      <c r="G21" s="18">
        <v>0</v>
      </c>
      <c r="H21" s="18">
        <v>0</v>
      </c>
      <c r="I21" s="47" t="s">
        <v>39</v>
      </c>
      <c r="J21" s="70">
        <v>1</v>
      </c>
      <c r="K21" s="74">
        <v>0</v>
      </c>
      <c r="L21" s="74">
        <v>0</v>
      </c>
      <c r="M21" s="1"/>
      <c r="N21" s="1"/>
    </row>
    <row r="22" spans="1:14" s="2" customFormat="1" ht="24.75" customHeight="1" x14ac:dyDescent="0.25">
      <c r="A22" s="55" t="s">
        <v>155</v>
      </c>
      <c r="B22" s="59" t="s">
        <v>47</v>
      </c>
      <c r="C22" s="48" t="s">
        <v>45</v>
      </c>
      <c r="D22" s="69" t="s">
        <v>11</v>
      </c>
      <c r="E22" s="35">
        <v>30</v>
      </c>
      <c r="F22" s="182">
        <v>0</v>
      </c>
      <c r="G22" s="35">
        <v>30</v>
      </c>
      <c r="H22" s="35">
        <v>0</v>
      </c>
      <c r="I22" s="76" t="s">
        <v>39</v>
      </c>
      <c r="J22" s="77">
        <v>0</v>
      </c>
      <c r="K22" s="77">
        <v>1</v>
      </c>
      <c r="L22" s="77">
        <v>0</v>
      </c>
      <c r="M22" s="1"/>
      <c r="N22" s="1"/>
    </row>
    <row r="23" spans="1:14" s="2" customFormat="1" ht="15" customHeight="1" x14ac:dyDescent="0.25">
      <c r="A23" s="55" t="s">
        <v>156</v>
      </c>
      <c r="B23" s="51" t="s">
        <v>63</v>
      </c>
      <c r="C23" s="48" t="s">
        <v>64</v>
      </c>
      <c r="D23" s="16" t="s">
        <v>11</v>
      </c>
      <c r="E23" s="16">
        <v>50</v>
      </c>
      <c r="F23" s="16">
        <v>50</v>
      </c>
      <c r="G23" s="16">
        <v>0</v>
      </c>
      <c r="H23" s="16">
        <v>0</v>
      </c>
      <c r="I23" s="48" t="s">
        <v>65</v>
      </c>
      <c r="J23" s="78">
        <v>0.8</v>
      </c>
      <c r="K23" s="71">
        <v>0</v>
      </c>
      <c r="L23" s="71">
        <v>0</v>
      </c>
      <c r="M23" s="1"/>
      <c r="N23" s="1"/>
    </row>
    <row r="24" spans="1:14" s="2" customFormat="1" ht="14.25" customHeight="1" x14ac:dyDescent="0.25">
      <c r="A24" s="55" t="s">
        <v>157</v>
      </c>
      <c r="B24" s="51" t="s">
        <v>66</v>
      </c>
      <c r="C24" s="48" t="s">
        <v>67</v>
      </c>
      <c r="D24" s="16" t="s">
        <v>11</v>
      </c>
      <c r="E24" s="16">
        <v>25</v>
      </c>
      <c r="F24" s="16">
        <v>25</v>
      </c>
      <c r="G24" s="16">
        <v>0</v>
      </c>
      <c r="H24" s="16">
        <v>0</v>
      </c>
      <c r="I24" s="48" t="s">
        <v>65</v>
      </c>
      <c r="J24" s="78">
        <v>0.4</v>
      </c>
      <c r="K24" s="71">
        <v>0</v>
      </c>
      <c r="L24" s="71">
        <v>0</v>
      </c>
      <c r="M24" s="1"/>
      <c r="N24" s="1"/>
    </row>
    <row r="25" spans="1:14" s="2" customFormat="1" ht="27" customHeight="1" x14ac:dyDescent="0.25">
      <c r="A25" s="55" t="s">
        <v>158</v>
      </c>
      <c r="B25" s="51" t="s">
        <v>68</v>
      </c>
      <c r="C25" s="48" t="s">
        <v>69</v>
      </c>
      <c r="D25" s="16" t="s">
        <v>11</v>
      </c>
      <c r="E25" s="16">
        <v>30</v>
      </c>
      <c r="F25" s="16">
        <v>0</v>
      </c>
      <c r="G25" s="16">
        <v>30</v>
      </c>
      <c r="H25" s="16">
        <v>0</v>
      </c>
      <c r="I25" s="48" t="s">
        <v>65</v>
      </c>
      <c r="J25" s="71">
        <v>0</v>
      </c>
      <c r="K25" s="17">
        <v>0.35</v>
      </c>
      <c r="L25" s="71">
        <v>0</v>
      </c>
      <c r="M25" s="1"/>
      <c r="N25" s="1"/>
    </row>
    <row r="26" spans="1:14" s="2" customFormat="1" ht="23.25" customHeight="1" x14ac:dyDescent="0.25">
      <c r="A26" s="55" t="s">
        <v>159</v>
      </c>
      <c r="B26" s="51" t="s">
        <v>70</v>
      </c>
      <c r="C26" s="48" t="s">
        <v>71</v>
      </c>
      <c r="D26" s="16" t="s">
        <v>11</v>
      </c>
      <c r="E26" s="16">
        <v>25</v>
      </c>
      <c r="F26" s="16">
        <v>0</v>
      </c>
      <c r="G26" s="16">
        <v>25</v>
      </c>
      <c r="H26" s="16">
        <v>0</v>
      </c>
      <c r="I26" s="48" t="s">
        <v>65</v>
      </c>
      <c r="J26" s="71">
        <v>0</v>
      </c>
      <c r="K26" s="17">
        <v>0.25</v>
      </c>
      <c r="L26" s="71">
        <v>0</v>
      </c>
      <c r="M26" s="1"/>
      <c r="N26" s="1"/>
    </row>
    <row r="27" spans="1:14" s="2" customFormat="1" ht="25.5" customHeight="1" x14ac:dyDescent="0.25">
      <c r="A27" s="55" t="s">
        <v>160</v>
      </c>
      <c r="B27" s="51" t="s">
        <v>72</v>
      </c>
      <c r="C27" s="48" t="s">
        <v>73</v>
      </c>
      <c r="D27" s="16" t="s">
        <v>11</v>
      </c>
      <c r="E27" s="16">
        <v>25</v>
      </c>
      <c r="F27" s="16">
        <v>0</v>
      </c>
      <c r="G27" s="16">
        <v>25</v>
      </c>
      <c r="H27" s="16">
        <v>0</v>
      </c>
      <c r="I27" s="48" t="s">
        <v>65</v>
      </c>
      <c r="J27" s="71">
        <v>0</v>
      </c>
      <c r="K27" s="17">
        <v>0.27</v>
      </c>
      <c r="L27" s="71">
        <v>0</v>
      </c>
      <c r="M27" s="1"/>
      <c r="N27" s="1"/>
    </row>
    <row r="28" spans="1:14" s="2" customFormat="1" ht="14.25" customHeight="1" x14ac:dyDescent="0.25">
      <c r="A28" s="55" t="s">
        <v>161</v>
      </c>
      <c r="B28" s="51" t="s">
        <v>74</v>
      </c>
      <c r="C28" s="48" t="s">
        <v>75</v>
      </c>
      <c r="D28" s="16" t="s">
        <v>11</v>
      </c>
      <c r="E28" s="16">
        <v>85</v>
      </c>
      <c r="F28" s="16">
        <v>85</v>
      </c>
      <c r="G28" s="16">
        <v>0</v>
      </c>
      <c r="H28" s="16">
        <v>0</v>
      </c>
      <c r="I28" s="48" t="s">
        <v>65</v>
      </c>
      <c r="J28" s="78">
        <v>0.8</v>
      </c>
      <c r="K28" s="71">
        <v>0</v>
      </c>
      <c r="L28" s="71">
        <v>0</v>
      </c>
      <c r="M28" s="1"/>
      <c r="N28" s="1"/>
    </row>
    <row r="29" spans="1:14" s="2" customFormat="1" ht="15" customHeight="1" x14ac:dyDescent="0.25">
      <c r="A29" s="216" t="s">
        <v>162</v>
      </c>
      <c r="B29" s="222" t="s">
        <v>76</v>
      </c>
      <c r="C29" s="214" t="s">
        <v>77</v>
      </c>
      <c r="D29" s="16" t="s">
        <v>11</v>
      </c>
      <c r="E29" s="16">
        <v>65</v>
      </c>
      <c r="F29" s="16">
        <v>65</v>
      </c>
      <c r="G29" s="16">
        <v>0</v>
      </c>
      <c r="H29" s="16">
        <v>0</v>
      </c>
      <c r="I29" s="214" t="s">
        <v>78</v>
      </c>
      <c r="J29" s="238">
        <v>95</v>
      </c>
      <c r="K29" s="238">
        <v>0</v>
      </c>
      <c r="L29" s="238">
        <v>0</v>
      </c>
      <c r="M29" s="1"/>
      <c r="N29" s="1"/>
    </row>
    <row r="30" spans="1:14" s="2" customFormat="1" ht="13.5" customHeight="1" x14ac:dyDescent="0.25">
      <c r="A30" s="217"/>
      <c r="B30" s="223"/>
      <c r="C30" s="215"/>
      <c r="D30" s="16" t="s">
        <v>49</v>
      </c>
      <c r="E30" s="16">
        <v>151</v>
      </c>
      <c r="F30" s="16">
        <v>151</v>
      </c>
      <c r="G30" s="16">
        <v>0</v>
      </c>
      <c r="H30" s="16">
        <v>0</v>
      </c>
      <c r="I30" s="215"/>
      <c r="J30" s="239"/>
      <c r="K30" s="239"/>
      <c r="L30" s="239"/>
      <c r="M30" s="1"/>
      <c r="N30" s="1"/>
    </row>
    <row r="31" spans="1:14" s="2" customFormat="1" ht="13.5" customHeight="1" x14ac:dyDescent="0.25">
      <c r="A31" s="216" t="s">
        <v>163</v>
      </c>
      <c r="B31" s="222" t="s">
        <v>79</v>
      </c>
      <c r="C31" s="214" t="s">
        <v>80</v>
      </c>
      <c r="D31" s="16" t="s">
        <v>11</v>
      </c>
      <c r="E31" s="16">
        <v>62</v>
      </c>
      <c r="F31" s="16">
        <v>20</v>
      </c>
      <c r="G31" s="16">
        <v>42</v>
      </c>
      <c r="H31" s="16">
        <v>0</v>
      </c>
      <c r="I31" s="214" t="s">
        <v>78</v>
      </c>
      <c r="J31" s="238">
        <v>20</v>
      </c>
      <c r="K31" s="238">
        <v>86</v>
      </c>
      <c r="L31" s="238">
        <v>0</v>
      </c>
      <c r="M31" s="1"/>
      <c r="N31" s="1"/>
    </row>
    <row r="32" spans="1:14" s="2" customFormat="1" ht="12.75" customHeight="1" x14ac:dyDescent="0.25">
      <c r="A32" s="217"/>
      <c r="B32" s="223"/>
      <c r="C32" s="215"/>
      <c r="D32" s="16" t="s">
        <v>49</v>
      </c>
      <c r="E32" s="16">
        <v>143</v>
      </c>
      <c r="F32" s="16">
        <v>43</v>
      </c>
      <c r="G32" s="16">
        <v>100</v>
      </c>
      <c r="H32" s="16">
        <v>0</v>
      </c>
      <c r="I32" s="215"/>
      <c r="J32" s="239"/>
      <c r="K32" s="239"/>
      <c r="L32" s="239"/>
      <c r="M32" s="1"/>
      <c r="N32" s="1"/>
    </row>
    <row r="33" spans="1:14" s="2" customFormat="1" ht="27" customHeight="1" x14ac:dyDescent="0.25">
      <c r="A33" s="55" t="s">
        <v>164</v>
      </c>
      <c r="B33" s="61" t="s">
        <v>81</v>
      </c>
      <c r="C33" s="65" t="s">
        <v>82</v>
      </c>
      <c r="D33" s="16" t="s">
        <v>11</v>
      </c>
      <c r="E33" s="16">
        <v>85</v>
      </c>
      <c r="F33" s="16">
        <v>0</v>
      </c>
      <c r="G33" s="16">
        <v>85</v>
      </c>
      <c r="H33" s="16">
        <v>0</v>
      </c>
      <c r="I33" s="48" t="s">
        <v>89</v>
      </c>
      <c r="J33" s="71">
        <v>0</v>
      </c>
      <c r="K33" s="81">
        <v>0.33500000000000002</v>
      </c>
      <c r="L33" s="71">
        <v>0</v>
      </c>
      <c r="M33" s="1"/>
      <c r="N33" s="1"/>
    </row>
    <row r="34" spans="1:14" s="2" customFormat="1" ht="24" customHeight="1" x14ac:dyDescent="0.25">
      <c r="A34" s="55" t="s">
        <v>165</v>
      </c>
      <c r="B34" s="61" t="s">
        <v>83</v>
      </c>
      <c r="C34" s="65" t="s">
        <v>84</v>
      </c>
      <c r="D34" s="16" t="s">
        <v>11</v>
      </c>
      <c r="E34" s="16">
        <v>70</v>
      </c>
      <c r="F34" s="16">
        <v>0</v>
      </c>
      <c r="G34" s="16">
        <v>70</v>
      </c>
      <c r="H34" s="16">
        <v>0</v>
      </c>
      <c r="I34" s="48" t="s">
        <v>89</v>
      </c>
      <c r="J34" s="71">
        <v>0</v>
      </c>
      <c r="K34" s="17">
        <v>0.36</v>
      </c>
      <c r="L34" s="71">
        <v>0</v>
      </c>
      <c r="M34" s="1"/>
      <c r="N34" s="1"/>
    </row>
    <row r="35" spans="1:14" s="2" customFormat="1" ht="25.5" customHeight="1" x14ac:dyDescent="0.25">
      <c r="A35" s="55" t="s">
        <v>166</v>
      </c>
      <c r="B35" s="62" t="s">
        <v>85</v>
      </c>
      <c r="C35" s="66" t="s">
        <v>86</v>
      </c>
      <c r="D35" s="16" t="s">
        <v>11</v>
      </c>
      <c r="E35" s="16">
        <v>40</v>
      </c>
      <c r="F35" s="16">
        <v>0</v>
      </c>
      <c r="G35" s="16">
        <v>40</v>
      </c>
      <c r="H35" s="16">
        <v>0</v>
      </c>
      <c r="I35" s="48" t="s">
        <v>89</v>
      </c>
      <c r="J35" s="71">
        <v>0</v>
      </c>
      <c r="K35" s="17">
        <v>0.01</v>
      </c>
      <c r="L35" s="71">
        <v>0</v>
      </c>
      <c r="M35" s="1"/>
      <c r="N35" s="1"/>
    </row>
    <row r="36" spans="1:14" s="2" customFormat="1" ht="24" customHeight="1" x14ac:dyDescent="0.25">
      <c r="A36" s="55" t="s">
        <v>167</v>
      </c>
      <c r="B36" s="61" t="s">
        <v>87</v>
      </c>
      <c r="C36" s="67" t="s">
        <v>88</v>
      </c>
      <c r="D36" s="16" t="s">
        <v>11</v>
      </c>
      <c r="E36" s="16">
        <v>25</v>
      </c>
      <c r="F36" s="16">
        <v>25</v>
      </c>
      <c r="G36" s="16">
        <v>0</v>
      </c>
      <c r="H36" s="16">
        <v>0</v>
      </c>
      <c r="I36" s="48" t="s">
        <v>61</v>
      </c>
      <c r="J36" s="71">
        <v>100</v>
      </c>
      <c r="K36" s="71">
        <v>0</v>
      </c>
      <c r="L36" s="71">
        <v>0</v>
      </c>
      <c r="M36" s="1"/>
      <c r="N36" s="1"/>
    </row>
    <row r="37" spans="1:14" s="149" customFormat="1" ht="15.75" customHeight="1" x14ac:dyDescent="0.25">
      <c r="A37" s="112" t="s">
        <v>168</v>
      </c>
      <c r="B37" s="146" t="s">
        <v>215</v>
      </c>
      <c r="C37" s="147" t="s">
        <v>216</v>
      </c>
      <c r="D37" s="16" t="s">
        <v>11</v>
      </c>
      <c r="E37" s="16">
        <v>15</v>
      </c>
      <c r="F37" s="16">
        <v>15</v>
      </c>
      <c r="G37" s="16">
        <v>0</v>
      </c>
      <c r="H37" s="16">
        <v>0</v>
      </c>
      <c r="I37" s="153" t="s">
        <v>61</v>
      </c>
      <c r="J37" s="154">
        <v>100</v>
      </c>
      <c r="K37" s="154">
        <v>0</v>
      </c>
      <c r="L37" s="154">
        <v>0</v>
      </c>
      <c r="M37" s="148"/>
      <c r="N37" s="148"/>
    </row>
    <row r="38" spans="1:14" s="2" customFormat="1" ht="23.25" customHeight="1" x14ac:dyDescent="0.25">
      <c r="A38" s="55" t="s">
        <v>169</v>
      </c>
      <c r="B38" s="61" t="s">
        <v>90</v>
      </c>
      <c r="C38" s="48" t="s">
        <v>91</v>
      </c>
      <c r="D38" s="16" t="s">
        <v>11</v>
      </c>
      <c r="E38" s="16">
        <v>60</v>
      </c>
      <c r="F38" s="16">
        <v>20</v>
      </c>
      <c r="G38" s="16">
        <v>20</v>
      </c>
      <c r="H38" s="16">
        <v>20</v>
      </c>
      <c r="I38" s="48" t="s">
        <v>92</v>
      </c>
      <c r="J38" s="71">
        <v>40</v>
      </c>
      <c r="K38" s="71">
        <v>40</v>
      </c>
      <c r="L38" s="71">
        <v>40</v>
      </c>
      <c r="M38" s="1"/>
      <c r="N38" s="1"/>
    </row>
    <row r="39" spans="1:14" s="2" customFormat="1" ht="12.75" customHeight="1" x14ac:dyDescent="0.25">
      <c r="A39" s="293" t="s">
        <v>170</v>
      </c>
      <c r="B39" s="292" t="s">
        <v>93</v>
      </c>
      <c r="C39" s="214" t="s">
        <v>120</v>
      </c>
      <c r="D39" s="16" t="s">
        <v>11</v>
      </c>
      <c r="E39" s="16">
        <v>10</v>
      </c>
      <c r="F39" s="16">
        <v>5</v>
      </c>
      <c r="G39" s="16">
        <v>5</v>
      </c>
      <c r="H39" s="16">
        <v>0</v>
      </c>
      <c r="I39" s="214" t="s">
        <v>94</v>
      </c>
      <c r="J39" s="238">
        <v>340</v>
      </c>
      <c r="K39" s="238">
        <v>340</v>
      </c>
      <c r="L39" s="238">
        <v>0</v>
      </c>
      <c r="M39" s="1"/>
      <c r="N39" s="1"/>
    </row>
    <row r="40" spans="1:14" s="2" customFormat="1" ht="13.5" customHeight="1" x14ac:dyDescent="0.25">
      <c r="A40" s="293"/>
      <c r="B40" s="292"/>
      <c r="C40" s="215"/>
      <c r="D40" s="16" t="s">
        <v>50</v>
      </c>
      <c r="E40" s="16">
        <v>100</v>
      </c>
      <c r="F40" s="16">
        <v>100</v>
      </c>
      <c r="G40" s="16">
        <v>0</v>
      </c>
      <c r="H40" s="16">
        <v>0</v>
      </c>
      <c r="I40" s="215"/>
      <c r="J40" s="239"/>
      <c r="K40" s="239"/>
      <c r="L40" s="239"/>
      <c r="M40" s="1"/>
      <c r="N40" s="1"/>
    </row>
    <row r="41" spans="1:14" s="2" customFormat="1" ht="13.5" customHeight="1" x14ac:dyDescent="0.25">
      <c r="A41" s="244" t="s">
        <v>171</v>
      </c>
      <c r="B41" s="246" t="s">
        <v>95</v>
      </c>
      <c r="C41" s="214" t="s">
        <v>96</v>
      </c>
      <c r="D41" s="16" t="s">
        <v>11</v>
      </c>
      <c r="E41" s="16">
        <v>2</v>
      </c>
      <c r="F41" s="16">
        <v>0</v>
      </c>
      <c r="G41" s="16">
        <v>2</v>
      </c>
      <c r="H41" s="16">
        <v>0</v>
      </c>
      <c r="I41" s="214" t="s">
        <v>94</v>
      </c>
      <c r="J41" s="238">
        <v>0</v>
      </c>
      <c r="K41" s="238">
        <v>450</v>
      </c>
      <c r="L41" s="238">
        <v>0</v>
      </c>
      <c r="M41" s="1"/>
      <c r="N41" s="1"/>
    </row>
    <row r="42" spans="1:14" s="2" customFormat="1" ht="12.75" customHeight="1" x14ac:dyDescent="0.25">
      <c r="A42" s="245"/>
      <c r="B42" s="247"/>
      <c r="C42" s="215"/>
      <c r="D42" s="16" t="s">
        <v>50</v>
      </c>
      <c r="E42" s="16">
        <v>50</v>
      </c>
      <c r="F42" s="16">
        <v>0</v>
      </c>
      <c r="G42" s="16">
        <v>50</v>
      </c>
      <c r="H42" s="16">
        <v>0</v>
      </c>
      <c r="I42" s="215"/>
      <c r="J42" s="239"/>
      <c r="K42" s="239"/>
      <c r="L42" s="239"/>
      <c r="M42" s="1"/>
      <c r="N42" s="1"/>
    </row>
    <row r="43" spans="1:14" s="2" customFormat="1" ht="12" customHeight="1" x14ac:dyDescent="0.25">
      <c r="A43" s="244" t="s">
        <v>217</v>
      </c>
      <c r="B43" s="246" t="s">
        <v>98</v>
      </c>
      <c r="C43" s="214" t="s">
        <v>97</v>
      </c>
      <c r="D43" s="16" t="s">
        <v>11</v>
      </c>
      <c r="E43" s="16">
        <v>2</v>
      </c>
      <c r="F43" s="16">
        <v>0</v>
      </c>
      <c r="G43" s="16">
        <v>2</v>
      </c>
      <c r="H43" s="16">
        <v>0</v>
      </c>
      <c r="I43" s="214" t="s">
        <v>94</v>
      </c>
      <c r="J43" s="238">
        <v>0</v>
      </c>
      <c r="K43" s="238">
        <v>200</v>
      </c>
      <c r="L43" s="238">
        <v>0</v>
      </c>
      <c r="M43" s="1"/>
      <c r="N43" s="1"/>
    </row>
    <row r="44" spans="1:14" s="2" customFormat="1" ht="12.75" customHeight="1" thickBot="1" x14ac:dyDescent="0.3">
      <c r="A44" s="245"/>
      <c r="B44" s="247"/>
      <c r="C44" s="215"/>
      <c r="D44" s="96" t="s">
        <v>50</v>
      </c>
      <c r="E44" s="37">
        <v>30</v>
      </c>
      <c r="F44" s="37">
        <v>0</v>
      </c>
      <c r="G44" s="37">
        <v>30</v>
      </c>
      <c r="H44" s="37">
        <v>0</v>
      </c>
      <c r="I44" s="215"/>
      <c r="J44" s="239"/>
      <c r="K44" s="239"/>
      <c r="L44" s="239"/>
      <c r="M44" s="1"/>
      <c r="N44" s="1"/>
    </row>
    <row r="45" spans="1:14" s="2" customFormat="1" ht="17.25" customHeight="1" thickBot="1" x14ac:dyDescent="0.3">
      <c r="A45" s="57"/>
      <c r="B45" s="64"/>
      <c r="C45" s="68"/>
      <c r="D45" s="104" t="s">
        <v>3</v>
      </c>
      <c r="E45" s="105">
        <f>SUM(E21:E44)</f>
        <v>1195</v>
      </c>
      <c r="F45" s="105">
        <f>SUM(F21:F44)</f>
        <v>619</v>
      </c>
      <c r="G45" s="105">
        <f>SUM(G21:G44)</f>
        <v>556</v>
      </c>
      <c r="H45" s="105">
        <f>SUM(H21:H44)</f>
        <v>20</v>
      </c>
      <c r="I45" s="68"/>
      <c r="J45" s="80"/>
      <c r="K45" s="80"/>
      <c r="L45" s="80"/>
      <c r="M45" s="1"/>
      <c r="N45" s="1"/>
    </row>
    <row r="46" spans="1:14" s="2" customFormat="1" ht="29.25" customHeight="1" thickBot="1" x14ac:dyDescent="0.3">
      <c r="A46" s="270" t="s">
        <v>10</v>
      </c>
      <c r="B46" s="271"/>
      <c r="C46" s="271"/>
      <c r="D46" s="271"/>
      <c r="E46" s="271"/>
      <c r="F46" s="271"/>
      <c r="G46" s="271"/>
      <c r="H46" s="271"/>
      <c r="I46" s="272"/>
      <c r="J46" s="272"/>
      <c r="K46" s="272"/>
      <c r="L46" s="273"/>
      <c r="M46" s="1"/>
      <c r="N46" s="1"/>
    </row>
    <row r="47" spans="1:14" s="2" customFormat="1" ht="14.85" customHeight="1" x14ac:dyDescent="0.25">
      <c r="A47" s="54" t="s">
        <v>172</v>
      </c>
      <c r="B47" s="58" t="s">
        <v>107</v>
      </c>
      <c r="C47" s="47" t="s">
        <v>108</v>
      </c>
      <c r="D47" s="44" t="s">
        <v>50</v>
      </c>
      <c r="E47" s="18">
        <v>190</v>
      </c>
      <c r="F47" s="168">
        <v>190</v>
      </c>
      <c r="G47" s="18">
        <v>0</v>
      </c>
      <c r="H47" s="18">
        <v>0</v>
      </c>
      <c r="I47" s="86" t="s">
        <v>109</v>
      </c>
      <c r="J47" s="89">
        <v>0.4</v>
      </c>
      <c r="K47" s="74">
        <v>0</v>
      </c>
      <c r="L47" s="74">
        <v>0</v>
      </c>
      <c r="M47" s="1"/>
      <c r="N47" s="1"/>
    </row>
    <row r="48" spans="1:14" s="2" customFormat="1" ht="14.85" customHeight="1" x14ac:dyDescent="0.25">
      <c r="A48" s="91" t="s">
        <v>173</v>
      </c>
      <c r="B48" s="93" t="s">
        <v>110</v>
      </c>
      <c r="C48" s="94" t="s">
        <v>111</v>
      </c>
      <c r="D48" s="46" t="s">
        <v>50</v>
      </c>
      <c r="E48" s="16">
        <v>1000</v>
      </c>
      <c r="F48" s="16">
        <v>200</v>
      </c>
      <c r="G48" s="16">
        <v>400</v>
      </c>
      <c r="H48" s="16">
        <v>400</v>
      </c>
      <c r="I48" s="87" t="s">
        <v>61</v>
      </c>
      <c r="J48" s="98">
        <v>20</v>
      </c>
      <c r="K48" s="98">
        <v>60</v>
      </c>
      <c r="L48" s="98">
        <v>100</v>
      </c>
      <c r="M48" s="1"/>
      <c r="N48" s="1"/>
    </row>
    <row r="49" spans="1:14" s="2" customFormat="1" ht="14.85" customHeight="1" x14ac:dyDescent="0.25">
      <c r="A49" s="216" t="s">
        <v>174</v>
      </c>
      <c r="B49" s="222" t="s">
        <v>123</v>
      </c>
      <c r="C49" s="214" t="s">
        <v>124</v>
      </c>
      <c r="D49" s="218" t="s">
        <v>50</v>
      </c>
      <c r="E49" s="220">
        <v>159</v>
      </c>
      <c r="F49" s="220">
        <v>9</v>
      </c>
      <c r="G49" s="220">
        <v>150</v>
      </c>
      <c r="H49" s="220">
        <v>0</v>
      </c>
      <c r="I49" s="118" t="s">
        <v>118</v>
      </c>
      <c r="J49" s="98">
        <v>1</v>
      </c>
      <c r="K49" s="98">
        <v>0</v>
      </c>
      <c r="L49" s="98">
        <v>0</v>
      </c>
      <c r="M49" s="1"/>
      <c r="N49" s="1"/>
    </row>
    <row r="50" spans="1:14" s="2" customFormat="1" ht="14.85" customHeight="1" x14ac:dyDescent="0.25">
      <c r="A50" s="217"/>
      <c r="B50" s="223"/>
      <c r="C50" s="215"/>
      <c r="D50" s="219"/>
      <c r="E50" s="221"/>
      <c r="F50" s="221"/>
      <c r="G50" s="221"/>
      <c r="H50" s="221"/>
      <c r="I50" s="87" t="s">
        <v>61</v>
      </c>
      <c r="J50" s="98">
        <v>0</v>
      </c>
      <c r="K50" s="98">
        <v>100</v>
      </c>
      <c r="L50" s="98">
        <v>0</v>
      </c>
      <c r="M50" s="1"/>
      <c r="N50" s="1"/>
    </row>
    <row r="51" spans="1:14" s="2" customFormat="1" ht="14.85" customHeight="1" x14ac:dyDescent="0.25">
      <c r="A51" s="91" t="s">
        <v>175</v>
      </c>
      <c r="B51" s="93" t="s">
        <v>112</v>
      </c>
      <c r="C51" s="94" t="s">
        <v>113</v>
      </c>
      <c r="D51" s="119" t="s">
        <v>50</v>
      </c>
      <c r="E51" s="118">
        <v>250</v>
      </c>
      <c r="F51" s="16">
        <v>0</v>
      </c>
      <c r="G51" s="118">
        <v>250</v>
      </c>
      <c r="H51" s="118">
        <v>0</v>
      </c>
      <c r="I51" s="87" t="s">
        <v>109</v>
      </c>
      <c r="J51" s="98">
        <v>0</v>
      </c>
      <c r="K51" s="78">
        <v>0.5</v>
      </c>
      <c r="L51" s="98">
        <v>0</v>
      </c>
      <c r="M51" s="1"/>
      <c r="N51" s="1"/>
    </row>
    <row r="52" spans="1:14" s="2" customFormat="1" ht="14.85" customHeight="1" x14ac:dyDescent="0.25">
      <c r="A52" s="216" t="s">
        <v>177</v>
      </c>
      <c r="B52" s="222" t="s">
        <v>115</v>
      </c>
      <c r="C52" s="214" t="s">
        <v>114</v>
      </c>
      <c r="D52" s="240" t="s">
        <v>50</v>
      </c>
      <c r="E52" s="242">
        <v>403</v>
      </c>
      <c r="F52" s="220">
        <v>3</v>
      </c>
      <c r="G52" s="242">
        <v>200</v>
      </c>
      <c r="H52" s="242">
        <v>200</v>
      </c>
      <c r="I52" s="87" t="s">
        <v>118</v>
      </c>
      <c r="J52" s="98">
        <v>1</v>
      </c>
      <c r="K52" s="98">
        <v>0</v>
      </c>
      <c r="L52" s="98">
        <v>0</v>
      </c>
      <c r="M52" s="1"/>
      <c r="N52" s="1"/>
    </row>
    <row r="53" spans="1:14" s="2" customFormat="1" ht="14.85" customHeight="1" x14ac:dyDescent="0.25">
      <c r="A53" s="217"/>
      <c r="B53" s="223"/>
      <c r="C53" s="215"/>
      <c r="D53" s="241"/>
      <c r="E53" s="243"/>
      <c r="F53" s="221"/>
      <c r="G53" s="243"/>
      <c r="H53" s="243"/>
      <c r="I53" s="87" t="s">
        <v>61</v>
      </c>
      <c r="J53" s="98">
        <v>0</v>
      </c>
      <c r="K53" s="98">
        <v>50</v>
      </c>
      <c r="L53" s="98">
        <v>100</v>
      </c>
      <c r="M53" s="1"/>
      <c r="N53" s="1"/>
    </row>
    <row r="54" spans="1:14" s="2" customFormat="1" ht="14.85" customHeight="1" x14ac:dyDescent="0.25">
      <c r="A54" s="216" t="s">
        <v>176</v>
      </c>
      <c r="B54" s="222" t="s">
        <v>125</v>
      </c>
      <c r="C54" s="214" t="s">
        <v>126</v>
      </c>
      <c r="D54" s="240" t="s">
        <v>50</v>
      </c>
      <c r="E54" s="242">
        <v>207</v>
      </c>
      <c r="F54" s="220">
        <v>7</v>
      </c>
      <c r="G54" s="242">
        <v>0</v>
      </c>
      <c r="H54" s="242">
        <v>200</v>
      </c>
      <c r="I54" s="87" t="s">
        <v>118</v>
      </c>
      <c r="J54" s="98">
        <v>1</v>
      </c>
      <c r="K54" s="98">
        <v>0</v>
      </c>
      <c r="L54" s="98">
        <v>0</v>
      </c>
      <c r="M54" s="1"/>
      <c r="N54" s="1"/>
    </row>
    <row r="55" spans="1:14" s="2" customFormat="1" ht="14.85" customHeight="1" x14ac:dyDescent="0.25">
      <c r="A55" s="217"/>
      <c r="B55" s="223"/>
      <c r="C55" s="215"/>
      <c r="D55" s="241"/>
      <c r="E55" s="243"/>
      <c r="F55" s="221"/>
      <c r="G55" s="243"/>
      <c r="H55" s="243"/>
      <c r="I55" s="87" t="s">
        <v>61</v>
      </c>
      <c r="J55" s="98">
        <v>0</v>
      </c>
      <c r="K55" s="98">
        <v>0</v>
      </c>
      <c r="L55" s="98">
        <v>100</v>
      </c>
      <c r="M55" s="1"/>
      <c r="N55" s="1"/>
    </row>
    <row r="56" spans="1:14" s="149" customFormat="1" ht="12" customHeight="1" x14ac:dyDescent="0.25">
      <c r="A56" s="300" t="s">
        <v>178</v>
      </c>
      <c r="B56" s="298" t="s">
        <v>218</v>
      </c>
      <c r="C56" s="296" t="s">
        <v>219</v>
      </c>
      <c r="D56" s="302" t="s">
        <v>50</v>
      </c>
      <c r="E56" s="220">
        <v>120</v>
      </c>
      <c r="F56" s="220">
        <v>120</v>
      </c>
      <c r="G56" s="220">
        <v>0</v>
      </c>
      <c r="H56" s="220">
        <v>0</v>
      </c>
      <c r="I56" s="193" t="s">
        <v>118</v>
      </c>
      <c r="J56" s="154">
        <v>1</v>
      </c>
      <c r="K56" s="154">
        <v>0</v>
      </c>
      <c r="L56" s="154">
        <v>0</v>
      </c>
      <c r="M56" s="148"/>
      <c r="N56" s="148"/>
    </row>
    <row r="57" spans="1:14" s="149" customFormat="1" ht="25.5" customHeight="1" x14ac:dyDescent="0.25">
      <c r="A57" s="301"/>
      <c r="B57" s="299"/>
      <c r="C57" s="297"/>
      <c r="D57" s="303"/>
      <c r="E57" s="221"/>
      <c r="F57" s="221"/>
      <c r="G57" s="221"/>
      <c r="H57" s="221"/>
      <c r="I57" s="193" t="s">
        <v>61</v>
      </c>
      <c r="J57" s="194">
        <v>100</v>
      </c>
      <c r="K57" s="194">
        <v>0</v>
      </c>
      <c r="L57" s="194">
        <v>0</v>
      </c>
      <c r="M57" s="148"/>
      <c r="N57" s="148"/>
    </row>
    <row r="58" spans="1:14" s="149" customFormat="1" ht="12.75" customHeight="1" x14ac:dyDescent="0.25">
      <c r="A58" s="191" t="s">
        <v>179</v>
      </c>
      <c r="B58" s="190" t="s">
        <v>220</v>
      </c>
      <c r="C58" s="192" t="s">
        <v>221</v>
      </c>
      <c r="D58" s="157" t="s">
        <v>50</v>
      </c>
      <c r="E58" s="16">
        <v>155</v>
      </c>
      <c r="F58" s="16">
        <v>55</v>
      </c>
      <c r="G58" s="16">
        <v>0</v>
      </c>
      <c r="H58" s="16">
        <v>100</v>
      </c>
      <c r="I58" s="193" t="s">
        <v>132</v>
      </c>
      <c r="J58" s="194">
        <v>0</v>
      </c>
      <c r="K58" s="194">
        <v>0</v>
      </c>
      <c r="L58" s="155">
        <v>0.2</v>
      </c>
      <c r="M58" s="148"/>
      <c r="N58" s="148"/>
    </row>
    <row r="59" spans="1:14" s="2" customFormat="1" ht="14.85" customHeight="1" x14ac:dyDescent="0.25">
      <c r="A59" s="92" t="s">
        <v>180</v>
      </c>
      <c r="B59" s="222" t="s">
        <v>127</v>
      </c>
      <c r="C59" s="95" t="s">
        <v>128</v>
      </c>
      <c r="D59" s="85" t="s">
        <v>50</v>
      </c>
      <c r="E59" s="39">
        <v>205</v>
      </c>
      <c r="F59" s="187">
        <v>5</v>
      </c>
      <c r="G59" s="39">
        <v>0</v>
      </c>
      <c r="H59" s="39">
        <v>200</v>
      </c>
      <c r="I59" s="97" t="s">
        <v>118</v>
      </c>
      <c r="J59" s="79">
        <v>1</v>
      </c>
      <c r="K59" s="79">
        <v>0</v>
      </c>
      <c r="L59" s="79">
        <v>0</v>
      </c>
      <c r="M59" s="1"/>
      <c r="N59" s="1"/>
    </row>
    <row r="60" spans="1:14" s="2" customFormat="1" ht="13.5" customHeight="1" x14ac:dyDescent="0.25">
      <c r="A60" s="92"/>
      <c r="B60" s="223"/>
      <c r="C60" s="83"/>
      <c r="D60" s="85"/>
      <c r="E60" s="39"/>
      <c r="F60" s="187"/>
      <c r="G60" s="39"/>
      <c r="H60" s="39"/>
      <c r="I60" s="87" t="s">
        <v>109</v>
      </c>
      <c r="J60" s="98">
        <v>0</v>
      </c>
      <c r="K60" s="98">
        <v>0</v>
      </c>
      <c r="L60" s="78">
        <v>0.4</v>
      </c>
      <c r="M60" s="1"/>
      <c r="N60" s="1"/>
    </row>
    <row r="61" spans="1:14" s="2" customFormat="1" ht="14.85" customHeight="1" x14ac:dyDescent="0.25">
      <c r="A61" s="216" t="s">
        <v>181</v>
      </c>
      <c r="B61" s="222" t="s">
        <v>116</v>
      </c>
      <c r="C61" s="214" t="s">
        <v>117</v>
      </c>
      <c r="D61" s="240" t="s">
        <v>50</v>
      </c>
      <c r="E61" s="242">
        <v>207</v>
      </c>
      <c r="F61" s="220">
        <v>7</v>
      </c>
      <c r="G61" s="242">
        <v>0</v>
      </c>
      <c r="H61" s="242">
        <v>200</v>
      </c>
      <c r="I61" s="87" t="s">
        <v>118</v>
      </c>
      <c r="J61" s="98">
        <v>1</v>
      </c>
      <c r="K61" s="98">
        <v>0</v>
      </c>
      <c r="L61" s="98">
        <v>0</v>
      </c>
      <c r="M61" s="1"/>
      <c r="N61" s="1"/>
    </row>
    <row r="62" spans="1:14" s="2" customFormat="1" ht="14.85" customHeight="1" x14ac:dyDescent="0.25">
      <c r="A62" s="217"/>
      <c r="B62" s="223"/>
      <c r="C62" s="215"/>
      <c r="D62" s="241"/>
      <c r="E62" s="243"/>
      <c r="F62" s="221"/>
      <c r="G62" s="243"/>
      <c r="H62" s="243"/>
      <c r="I62" s="87" t="s">
        <v>61</v>
      </c>
      <c r="J62" s="98">
        <v>0</v>
      </c>
      <c r="K62" s="98">
        <v>0</v>
      </c>
      <c r="L62" s="98">
        <v>100</v>
      </c>
      <c r="M62" s="1"/>
      <c r="N62" s="1"/>
    </row>
    <row r="63" spans="1:14" s="2" customFormat="1" ht="26.25" customHeight="1" x14ac:dyDescent="0.25">
      <c r="A63" s="82" t="s">
        <v>182</v>
      </c>
      <c r="B63" s="60" t="s">
        <v>129</v>
      </c>
      <c r="C63" s="76" t="s">
        <v>144</v>
      </c>
      <c r="D63" s="84" t="s">
        <v>50</v>
      </c>
      <c r="E63" s="38">
        <v>300</v>
      </c>
      <c r="F63" s="182">
        <v>300</v>
      </c>
      <c r="G63" s="38">
        <v>0</v>
      </c>
      <c r="H63" s="38">
        <v>0</v>
      </c>
      <c r="I63" s="87" t="s">
        <v>109</v>
      </c>
      <c r="J63" s="78">
        <v>0.7</v>
      </c>
      <c r="K63" s="98">
        <v>0</v>
      </c>
      <c r="L63" s="98">
        <v>0</v>
      </c>
      <c r="M63" s="1"/>
      <c r="N63" s="1"/>
    </row>
    <row r="64" spans="1:14" s="2" customFormat="1" ht="23.25" customHeight="1" x14ac:dyDescent="0.25">
      <c r="A64" s="82" t="s">
        <v>183</v>
      </c>
      <c r="B64" s="60" t="s">
        <v>130</v>
      </c>
      <c r="C64" s="76" t="s">
        <v>131</v>
      </c>
      <c r="D64" s="84" t="s">
        <v>50</v>
      </c>
      <c r="E64" s="38">
        <v>220</v>
      </c>
      <c r="F64" s="182">
        <v>220</v>
      </c>
      <c r="G64" s="38">
        <v>0</v>
      </c>
      <c r="H64" s="38">
        <v>0</v>
      </c>
      <c r="I64" s="87" t="s">
        <v>132</v>
      </c>
      <c r="J64" s="118">
        <v>0.9</v>
      </c>
      <c r="K64" s="98">
        <v>0</v>
      </c>
      <c r="L64" s="98">
        <v>0</v>
      </c>
      <c r="M64" s="1"/>
      <c r="N64" s="1"/>
    </row>
    <row r="65" spans="1:14" s="2" customFormat="1" ht="13.5" customHeight="1" x14ac:dyDescent="0.25">
      <c r="A65" s="216" t="s">
        <v>184</v>
      </c>
      <c r="B65" s="222" t="s">
        <v>133</v>
      </c>
      <c r="C65" s="214" t="s">
        <v>134</v>
      </c>
      <c r="D65" s="240" t="s">
        <v>50</v>
      </c>
      <c r="E65" s="242">
        <v>187</v>
      </c>
      <c r="F65" s="220">
        <v>7</v>
      </c>
      <c r="G65" s="242">
        <v>180</v>
      </c>
      <c r="H65" s="242">
        <v>0</v>
      </c>
      <c r="I65" s="88" t="s">
        <v>118</v>
      </c>
      <c r="J65" s="98">
        <v>1</v>
      </c>
      <c r="K65" s="98">
        <v>0</v>
      </c>
      <c r="L65" s="98">
        <v>0</v>
      </c>
      <c r="M65" s="1"/>
      <c r="N65" s="1"/>
    </row>
    <row r="66" spans="1:14" s="2" customFormat="1" ht="13.5" customHeight="1" x14ac:dyDescent="0.25">
      <c r="A66" s="217"/>
      <c r="B66" s="223"/>
      <c r="C66" s="215"/>
      <c r="D66" s="241"/>
      <c r="E66" s="243"/>
      <c r="F66" s="221"/>
      <c r="G66" s="243"/>
      <c r="H66" s="243"/>
      <c r="I66" s="87" t="s">
        <v>132</v>
      </c>
      <c r="J66" s="98">
        <v>0</v>
      </c>
      <c r="K66" s="78">
        <v>0.7</v>
      </c>
      <c r="L66" s="98">
        <v>0</v>
      </c>
      <c r="M66" s="1"/>
      <c r="N66" s="1"/>
    </row>
    <row r="67" spans="1:14" s="2" customFormat="1" ht="14.25" customHeight="1" x14ac:dyDescent="0.25">
      <c r="A67" s="216" t="s">
        <v>185</v>
      </c>
      <c r="B67" s="222" t="s">
        <v>135</v>
      </c>
      <c r="C67" s="214" t="s">
        <v>145</v>
      </c>
      <c r="D67" s="240" t="s">
        <v>50</v>
      </c>
      <c r="E67" s="242">
        <v>8</v>
      </c>
      <c r="F67" s="220">
        <v>0</v>
      </c>
      <c r="G67" s="242">
        <v>8</v>
      </c>
      <c r="H67" s="242">
        <v>0</v>
      </c>
      <c r="I67" s="87" t="s">
        <v>118</v>
      </c>
      <c r="J67" s="98">
        <v>0</v>
      </c>
      <c r="K67" s="98">
        <v>1</v>
      </c>
      <c r="L67" s="98">
        <v>0</v>
      </c>
      <c r="M67" s="1"/>
      <c r="N67" s="1"/>
    </row>
    <row r="68" spans="1:14" s="2" customFormat="1" ht="13.5" customHeight="1" x14ac:dyDescent="0.25">
      <c r="A68" s="217"/>
      <c r="B68" s="223"/>
      <c r="C68" s="215"/>
      <c r="D68" s="241"/>
      <c r="E68" s="243"/>
      <c r="F68" s="221"/>
      <c r="G68" s="243"/>
      <c r="H68" s="243"/>
      <c r="I68" s="87" t="s">
        <v>132</v>
      </c>
      <c r="J68" s="98">
        <v>0</v>
      </c>
      <c r="K68" s="98">
        <v>0</v>
      </c>
      <c r="L68" s="98">
        <v>0</v>
      </c>
      <c r="M68" s="1"/>
      <c r="N68" s="1"/>
    </row>
    <row r="69" spans="1:14" s="2" customFormat="1" ht="14.25" customHeight="1" x14ac:dyDescent="0.25">
      <c r="A69" s="216" t="s">
        <v>186</v>
      </c>
      <c r="B69" s="222" t="s">
        <v>136</v>
      </c>
      <c r="C69" s="214" t="s">
        <v>137</v>
      </c>
      <c r="D69" s="240" t="s">
        <v>50</v>
      </c>
      <c r="E69" s="242">
        <v>208</v>
      </c>
      <c r="F69" s="220">
        <v>8</v>
      </c>
      <c r="G69" s="242">
        <v>200</v>
      </c>
      <c r="H69" s="242">
        <v>0</v>
      </c>
      <c r="I69" s="87" t="s">
        <v>118</v>
      </c>
      <c r="J69" s="98">
        <v>1</v>
      </c>
      <c r="K69" s="98">
        <v>0</v>
      </c>
      <c r="L69" s="98">
        <v>0</v>
      </c>
      <c r="M69" s="1"/>
      <c r="N69" s="1"/>
    </row>
    <row r="70" spans="1:14" s="2" customFormat="1" ht="13.5" customHeight="1" x14ac:dyDescent="0.25">
      <c r="A70" s="217"/>
      <c r="B70" s="223"/>
      <c r="C70" s="215"/>
      <c r="D70" s="241"/>
      <c r="E70" s="243"/>
      <c r="F70" s="221"/>
      <c r="G70" s="243"/>
      <c r="H70" s="243"/>
      <c r="I70" s="87" t="s">
        <v>132</v>
      </c>
      <c r="J70" s="98">
        <v>0</v>
      </c>
      <c r="K70" s="118">
        <v>0.85</v>
      </c>
      <c r="L70" s="98">
        <v>0</v>
      </c>
      <c r="M70" s="1"/>
      <c r="N70" s="1"/>
    </row>
    <row r="71" spans="1:14" s="2" customFormat="1" ht="12" customHeight="1" x14ac:dyDescent="0.25">
      <c r="A71" s="82" t="s">
        <v>187</v>
      </c>
      <c r="B71" s="60" t="s">
        <v>138</v>
      </c>
      <c r="C71" s="76" t="s">
        <v>139</v>
      </c>
      <c r="D71" s="84" t="s">
        <v>50</v>
      </c>
      <c r="E71" s="38">
        <v>25</v>
      </c>
      <c r="F71" s="182">
        <v>25</v>
      </c>
      <c r="G71" s="38">
        <v>0</v>
      </c>
      <c r="H71" s="38">
        <v>0</v>
      </c>
      <c r="I71" s="87" t="s">
        <v>132</v>
      </c>
      <c r="J71" s="118">
        <v>0.06</v>
      </c>
      <c r="K71" s="98">
        <v>0</v>
      </c>
      <c r="L71" s="98">
        <v>0</v>
      </c>
      <c r="M71" s="1"/>
      <c r="N71" s="1"/>
    </row>
    <row r="72" spans="1:14" s="2" customFormat="1" ht="12" customHeight="1" x14ac:dyDescent="0.25">
      <c r="A72" s="216" t="s">
        <v>188</v>
      </c>
      <c r="B72" s="222" t="s">
        <v>140</v>
      </c>
      <c r="C72" s="214" t="s">
        <v>141</v>
      </c>
      <c r="D72" s="240" t="s">
        <v>50</v>
      </c>
      <c r="E72" s="242">
        <v>208</v>
      </c>
      <c r="F72" s="220">
        <v>0</v>
      </c>
      <c r="G72" s="242">
        <v>8</v>
      </c>
      <c r="H72" s="242">
        <v>200</v>
      </c>
      <c r="I72" s="87" t="s">
        <v>118</v>
      </c>
      <c r="J72" s="98">
        <v>0</v>
      </c>
      <c r="K72" s="98">
        <v>1</v>
      </c>
      <c r="L72" s="98">
        <v>0</v>
      </c>
      <c r="M72" s="1"/>
      <c r="N72" s="1"/>
    </row>
    <row r="73" spans="1:14" s="2" customFormat="1" ht="12" customHeight="1" x14ac:dyDescent="0.25">
      <c r="A73" s="217"/>
      <c r="B73" s="223"/>
      <c r="C73" s="215"/>
      <c r="D73" s="241"/>
      <c r="E73" s="243"/>
      <c r="F73" s="221"/>
      <c r="G73" s="243"/>
      <c r="H73" s="243"/>
      <c r="I73" s="87" t="s">
        <v>132</v>
      </c>
      <c r="J73" s="98">
        <v>0</v>
      </c>
      <c r="K73" s="98">
        <v>0</v>
      </c>
      <c r="L73" s="118">
        <v>0.85</v>
      </c>
      <c r="M73" s="1"/>
      <c r="N73" s="1"/>
    </row>
    <row r="74" spans="1:14" s="2" customFormat="1" ht="12" customHeight="1" x14ac:dyDescent="0.25">
      <c r="A74" s="216" t="s">
        <v>189</v>
      </c>
      <c r="B74" s="222" t="s">
        <v>142</v>
      </c>
      <c r="C74" s="214" t="s">
        <v>143</v>
      </c>
      <c r="D74" s="240" t="s">
        <v>50</v>
      </c>
      <c r="E74" s="242">
        <v>208</v>
      </c>
      <c r="F74" s="220">
        <v>8</v>
      </c>
      <c r="G74" s="242">
        <v>200</v>
      </c>
      <c r="H74" s="242">
        <v>0</v>
      </c>
      <c r="I74" s="87" t="s">
        <v>118</v>
      </c>
      <c r="J74" s="98">
        <v>1</v>
      </c>
      <c r="K74" s="98">
        <v>0</v>
      </c>
      <c r="L74" s="98">
        <v>0</v>
      </c>
      <c r="M74" s="1"/>
      <c r="N74" s="1"/>
    </row>
    <row r="75" spans="1:14" s="2" customFormat="1" ht="12" customHeight="1" x14ac:dyDescent="0.25">
      <c r="A75" s="217"/>
      <c r="B75" s="223"/>
      <c r="C75" s="215"/>
      <c r="D75" s="241"/>
      <c r="E75" s="243"/>
      <c r="F75" s="221"/>
      <c r="G75" s="243"/>
      <c r="H75" s="243"/>
      <c r="I75" s="87" t="s">
        <v>132</v>
      </c>
      <c r="J75" s="98">
        <v>0</v>
      </c>
      <c r="K75" s="118">
        <v>0.65</v>
      </c>
      <c r="L75" s="98">
        <v>0</v>
      </c>
      <c r="M75" s="1"/>
      <c r="N75" s="1"/>
    </row>
    <row r="76" spans="1:14" s="149" customFormat="1" ht="12" customHeight="1" x14ac:dyDescent="0.25">
      <c r="A76" s="300" t="s">
        <v>190</v>
      </c>
      <c r="B76" s="298" t="s">
        <v>223</v>
      </c>
      <c r="C76" s="296" t="s">
        <v>224</v>
      </c>
      <c r="D76" s="157" t="s">
        <v>11</v>
      </c>
      <c r="E76" s="16">
        <v>75.599999999999994</v>
      </c>
      <c r="F76" s="16">
        <v>75.599999999999994</v>
      </c>
      <c r="G76" s="16">
        <v>0</v>
      </c>
      <c r="H76" s="16">
        <v>0</v>
      </c>
      <c r="I76" s="309" t="s">
        <v>225</v>
      </c>
      <c r="J76" s="311">
        <v>610</v>
      </c>
      <c r="K76" s="311">
        <v>0</v>
      </c>
      <c r="L76" s="311">
        <v>0</v>
      </c>
      <c r="M76" s="148"/>
      <c r="N76" s="148"/>
    </row>
    <row r="77" spans="1:14" s="149" customFormat="1" ht="12" customHeight="1" x14ac:dyDescent="0.25">
      <c r="A77" s="301"/>
      <c r="B77" s="299"/>
      <c r="C77" s="297"/>
      <c r="D77" s="157" t="s">
        <v>2</v>
      </c>
      <c r="E77" s="16">
        <v>57.6</v>
      </c>
      <c r="F77" s="16">
        <v>57.6</v>
      </c>
      <c r="G77" s="16">
        <v>0</v>
      </c>
      <c r="H77" s="16">
        <v>0</v>
      </c>
      <c r="I77" s="310"/>
      <c r="J77" s="308"/>
      <c r="K77" s="308"/>
      <c r="L77" s="308"/>
      <c r="M77" s="148"/>
      <c r="N77" s="148"/>
    </row>
    <row r="78" spans="1:14" s="149" customFormat="1" ht="23.25" customHeight="1" x14ac:dyDescent="0.25">
      <c r="A78" s="328" t="s">
        <v>222</v>
      </c>
      <c r="B78" s="327" t="s">
        <v>226</v>
      </c>
      <c r="C78" s="329" t="s">
        <v>227</v>
      </c>
      <c r="D78" s="157" t="s">
        <v>11</v>
      </c>
      <c r="E78" s="16">
        <v>29</v>
      </c>
      <c r="F78" s="16">
        <v>20</v>
      </c>
      <c r="G78" s="16">
        <v>9</v>
      </c>
      <c r="H78" s="16">
        <v>0</v>
      </c>
      <c r="I78" s="156" t="s">
        <v>228</v>
      </c>
      <c r="J78" s="154">
        <v>1</v>
      </c>
      <c r="K78" s="154">
        <v>2</v>
      </c>
      <c r="L78" s="154">
        <v>0</v>
      </c>
      <c r="M78" s="148"/>
      <c r="N78" s="148"/>
    </row>
    <row r="79" spans="1:14" s="149" customFormat="1" ht="12" customHeight="1" x14ac:dyDescent="0.25">
      <c r="A79" s="328"/>
      <c r="B79" s="327"/>
      <c r="C79" s="329"/>
      <c r="D79" s="157" t="s">
        <v>2</v>
      </c>
      <c r="E79" s="16">
        <v>181</v>
      </c>
      <c r="F79" s="16">
        <v>130</v>
      </c>
      <c r="G79" s="16">
        <v>51</v>
      </c>
      <c r="H79" s="16">
        <v>0</v>
      </c>
      <c r="I79" s="330" t="s">
        <v>229</v>
      </c>
      <c r="J79" s="331">
        <v>320</v>
      </c>
      <c r="K79" s="331">
        <v>150</v>
      </c>
      <c r="L79" s="331">
        <v>0</v>
      </c>
      <c r="M79" s="148"/>
      <c r="N79" s="148"/>
    </row>
    <row r="80" spans="1:14" s="149" customFormat="1" ht="12" customHeight="1" x14ac:dyDescent="0.25">
      <c r="A80" s="328"/>
      <c r="B80" s="327"/>
      <c r="C80" s="329"/>
      <c r="D80" s="157" t="s">
        <v>50</v>
      </c>
      <c r="E80" s="16">
        <v>29</v>
      </c>
      <c r="F80" s="16">
        <v>20</v>
      </c>
      <c r="G80" s="16">
        <v>9</v>
      </c>
      <c r="H80" s="16">
        <v>0</v>
      </c>
      <c r="I80" s="330"/>
      <c r="J80" s="331"/>
      <c r="K80" s="331"/>
      <c r="L80" s="331"/>
      <c r="M80" s="148"/>
      <c r="N80" s="148"/>
    </row>
    <row r="81" spans="1:14" s="149" customFormat="1" ht="12" customHeight="1" thickBot="1" x14ac:dyDescent="0.3">
      <c r="A81" s="112" t="s">
        <v>230</v>
      </c>
      <c r="B81" s="158" t="s">
        <v>231</v>
      </c>
      <c r="C81" s="153" t="s">
        <v>232</v>
      </c>
      <c r="D81" s="159" t="s">
        <v>11</v>
      </c>
      <c r="E81" s="107">
        <v>20</v>
      </c>
      <c r="F81" s="181">
        <v>20</v>
      </c>
      <c r="G81" s="107">
        <v>0</v>
      </c>
      <c r="H81" s="107">
        <v>0</v>
      </c>
      <c r="I81" s="156" t="s">
        <v>61</v>
      </c>
      <c r="J81" s="154">
        <v>100</v>
      </c>
      <c r="K81" s="155">
        <v>0</v>
      </c>
      <c r="L81" s="154">
        <v>0</v>
      </c>
      <c r="M81" s="148"/>
      <c r="N81" s="148"/>
    </row>
    <row r="82" spans="1:14" s="2" customFormat="1" ht="14.85" customHeight="1" thickBot="1" x14ac:dyDescent="0.3">
      <c r="A82" s="56"/>
      <c r="B82" s="134"/>
      <c r="C82" s="49"/>
      <c r="D82" s="104" t="s">
        <v>3</v>
      </c>
      <c r="E82" s="105">
        <f>SUM(E47:E81)</f>
        <v>4652.2000000000007</v>
      </c>
      <c r="F82" s="105">
        <f>SUM(F47:F81)</f>
        <v>1487.1999999999998</v>
      </c>
      <c r="G82" s="105">
        <f>SUM(G47:G81)</f>
        <v>1665</v>
      </c>
      <c r="H82" s="105">
        <f>SUM(H47:H81)</f>
        <v>1500</v>
      </c>
      <c r="I82" s="73"/>
      <c r="J82" s="73"/>
      <c r="K82" s="90"/>
      <c r="L82" s="90"/>
      <c r="M82" s="1"/>
      <c r="N82" s="1"/>
    </row>
    <row r="83" spans="1:14" s="2" customFormat="1" ht="14.85" customHeight="1" thickBot="1" x14ac:dyDescent="0.3">
      <c r="A83" s="261" t="s">
        <v>12</v>
      </c>
      <c r="B83" s="262"/>
      <c r="C83" s="262"/>
      <c r="D83" s="262"/>
      <c r="E83" s="262"/>
      <c r="F83" s="262"/>
      <c r="G83" s="262"/>
      <c r="H83" s="262"/>
      <c r="I83" s="262"/>
      <c r="J83" s="262"/>
      <c r="K83" s="262"/>
      <c r="L83" s="263"/>
      <c r="M83" s="1"/>
      <c r="N83" s="1"/>
    </row>
    <row r="84" spans="1:14" s="2" customFormat="1" ht="14.85" customHeight="1" thickBot="1" x14ac:dyDescent="0.3">
      <c r="A84" s="274" t="s">
        <v>14</v>
      </c>
      <c r="B84" s="275"/>
      <c r="C84" s="275"/>
      <c r="D84" s="275"/>
      <c r="E84" s="275"/>
      <c r="F84" s="275"/>
      <c r="G84" s="275"/>
      <c r="H84" s="275"/>
      <c r="I84" s="275"/>
      <c r="J84" s="275"/>
      <c r="K84" s="275"/>
      <c r="L84" s="276"/>
      <c r="M84" s="1"/>
      <c r="N84" s="1"/>
    </row>
    <row r="85" spans="1:14" s="2" customFormat="1" ht="14.85" customHeight="1" x14ac:dyDescent="0.25">
      <c r="A85" s="314" t="s">
        <v>191</v>
      </c>
      <c r="B85" s="314" t="s">
        <v>205</v>
      </c>
      <c r="C85" s="315" t="s">
        <v>206</v>
      </c>
      <c r="D85" s="163" t="s">
        <v>11</v>
      </c>
      <c r="E85" s="163">
        <v>129</v>
      </c>
      <c r="F85" s="163">
        <v>105</v>
      </c>
      <c r="G85" s="163">
        <v>24</v>
      </c>
      <c r="H85" s="163">
        <v>0</v>
      </c>
      <c r="I85" s="317" t="s">
        <v>61</v>
      </c>
      <c r="J85" s="307">
        <v>60</v>
      </c>
      <c r="K85" s="307">
        <v>100</v>
      </c>
      <c r="L85" s="307">
        <v>0</v>
      </c>
      <c r="M85" s="1"/>
      <c r="N85" s="1"/>
    </row>
    <row r="86" spans="1:14" s="2" customFormat="1" ht="14.85" customHeight="1" x14ac:dyDescent="0.25">
      <c r="A86" s="301"/>
      <c r="B86" s="301"/>
      <c r="C86" s="316"/>
      <c r="D86" s="161" t="s">
        <v>2</v>
      </c>
      <c r="E86" s="161">
        <v>163</v>
      </c>
      <c r="F86" s="161">
        <v>114</v>
      </c>
      <c r="G86" s="161">
        <v>49</v>
      </c>
      <c r="H86" s="161">
        <v>0</v>
      </c>
      <c r="I86" s="221"/>
      <c r="J86" s="308"/>
      <c r="K86" s="308"/>
      <c r="L86" s="308"/>
      <c r="M86" s="1"/>
      <c r="N86" s="1"/>
    </row>
    <row r="87" spans="1:14" s="2" customFormat="1" ht="28.5" customHeight="1" x14ac:dyDescent="0.25">
      <c r="A87" s="112" t="s">
        <v>194</v>
      </c>
      <c r="B87" s="112" t="s">
        <v>207</v>
      </c>
      <c r="C87" s="164" t="s">
        <v>214</v>
      </c>
      <c r="D87" s="161" t="s">
        <v>11</v>
      </c>
      <c r="E87" s="161">
        <v>150</v>
      </c>
      <c r="F87" s="161">
        <v>0</v>
      </c>
      <c r="G87" s="161">
        <v>0</v>
      </c>
      <c r="H87" s="161">
        <v>150</v>
      </c>
      <c r="I87" s="16" t="s">
        <v>61</v>
      </c>
      <c r="J87" s="154">
        <v>0</v>
      </c>
      <c r="K87" s="154">
        <v>0</v>
      </c>
      <c r="L87" s="154">
        <v>30</v>
      </c>
      <c r="M87" s="1"/>
      <c r="N87" s="1"/>
    </row>
    <row r="88" spans="1:14" s="2" customFormat="1" ht="14.85" customHeight="1" x14ac:dyDescent="0.25">
      <c r="A88" s="166" t="s">
        <v>195</v>
      </c>
      <c r="B88" s="166" t="s">
        <v>208</v>
      </c>
      <c r="C88" s="161" t="s">
        <v>209</v>
      </c>
      <c r="D88" s="161" t="s">
        <v>11</v>
      </c>
      <c r="E88" s="161">
        <v>8</v>
      </c>
      <c r="F88" s="161">
        <v>8</v>
      </c>
      <c r="G88" s="161">
        <v>0</v>
      </c>
      <c r="H88" s="161">
        <v>0</v>
      </c>
      <c r="I88" s="161" t="s">
        <v>61</v>
      </c>
      <c r="J88" s="160">
        <v>100</v>
      </c>
      <c r="K88" s="160">
        <v>0</v>
      </c>
      <c r="L88" s="160">
        <v>0</v>
      </c>
      <c r="M88" s="1"/>
      <c r="N88" s="1"/>
    </row>
    <row r="89" spans="1:14" s="2" customFormat="1" ht="14.85" customHeight="1" x14ac:dyDescent="0.25">
      <c r="A89" s="166" t="s">
        <v>196</v>
      </c>
      <c r="B89" s="166" t="s">
        <v>210</v>
      </c>
      <c r="C89" s="161" t="s">
        <v>211</v>
      </c>
      <c r="D89" s="161" t="s">
        <v>11</v>
      </c>
      <c r="E89" s="161">
        <v>42</v>
      </c>
      <c r="F89" s="161">
        <v>0</v>
      </c>
      <c r="G89" s="161">
        <v>42</v>
      </c>
      <c r="H89" s="161">
        <v>0</v>
      </c>
      <c r="I89" s="161" t="s">
        <v>61</v>
      </c>
      <c r="J89" s="160">
        <v>0</v>
      </c>
      <c r="K89" s="160">
        <v>100</v>
      </c>
      <c r="L89" s="160">
        <v>0</v>
      </c>
      <c r="M89" s="1"/>
      <c r="N89" s="1"/>
    </row>
    <row r="90" spans="1:14" s="2" customFormat="1" ht="14.85" customHeight="1" x14ac:dyDescent="0.25">
      <c r="A90" s="166" t="s">
        <v>197</v>
      </c>
      <c r="B90" s="166" t="s">
        <v>212</v>
      </c>
      <c r="C90" s="161" t="s">
        <v>213</v>
      </c>
      <c r="D90" s="161" t="s">
        <v>11</v>
      </c>
      <c r="E90" s="161">
        <v>54</v>
      </c>
      <c r="F90" s="161">
        <v>0</v>
      </c>
      <c r="G90" s="161">
        <v>0</v>
      </c>
      <c r="H90" s="161">
        <v>54</v>
      </c>
      <c r="I90" s="161" t="s">
        <v>61</v>
      </c>
      <c r="J90" s="160">
        <v>0</v>
      </c>
      <c r="K90" s="160">
        <v>0</v>
      </c>
      <c r="L90" s="160">
        <v>100</v>
      </c>
      <c r="M90" s="1"/>
      <c r="N90" s="1"/>
    </row>
    <row r="91" spans="1:14" s="2" customFormat="1" ht="26.25" customHeight="1" x14ac:dyDescent="0.25">
      <c r="A91" s="285" t="s">
        <v>198</v>
      </c>
      <c r="B91" s="249" t="s">
        <v>59</v>
      </c>
      <c r="C91" s="248" t="s">
        <v>60</v>
      </c>
      <c r="D91" s="38" t="s">
        <v>11</v>
      </c>
      <c r="E91" s="38">
        <v>80.8</v>
      </c>
      <c r="F91" s="182">
        <v>10.8</v>
      </c>
      <c r="G91" s="38">
        <v>70</v>
      </c>
      <c r="H91" s="38">
        <v>0</v>
      </c>
      <c r="I91" s="286" t="s">
        <v>62</v>
      </c>
      <c r="J91" s="312">
        <v>1</v>
      </c>
      <c r="K91" s="312">
        <v>1</v>
      </c>
      <c r="L91" s="312">
        <v>0</v>
      </c>
      <c r="M91" s="1"/>
      <c r="N91" s="1"/>
    </row>
    <row r="92" spans="1:14" s="2" customFormat="1" ht="18.75" customHeight="1" x14ac:dyDescent="0.25">
      <c r="A92" s="217"/>
      <c r="B92" s="223"/>
      <c r="C92" s="215"/>
      <c r="D92" s="119" t="s">
        <v>2</v>
      </c>
      <c r="E92" s="118">
        <v>5</v>
      </c>
      <c r="F92" s="16">
        <v>5</v>
      </c>
      <c r="G92" s="118">
        <v>0</v>
      </c>
      <c r="H92" s="118">
        <v>0</v>
      </c>
      <c r="I92" s="287"/>
      <c r="J92" s="239"/>
      <c r="K92" s="239"/>
      <c r="L92" s="239"/>
      <c r="M92" s="1"/>
      <c r="N92" s="1"/>
    </row>
    <row r="93" spans="1:14" s="2" customFormat="1" ht="15" customHeight="1" x14ac:dyDescent="0.25">
      <c r="A93" s="326" t="s">
        <v>199</v>
      </c>
      <c r="B93" s="325" t="s">
        <v>121</v>
      </c>
      <c r="C93" s="324" t="s">
        <v>122</v>
      </c>
      <c r="D93" s="119" t="s">
        <v>11</v>
      </c>
      <c r="E93" s="118">
        <v>1700</v>
      </c>
      <c r="F93" s="16">
        <v>820</v>
      </c>
      <c r="G93" s="118">
        <v>880</v>
      </c>
      <c r="H93" s="118">
        <v>0</v>
      </c>
      <c r="I93" s="323" t="s">
        <v>61</v>
      </c>
      <c r="J93" s="323">
        <v>41</v>
      </c>
      <c r="K93" s="323">
        <v>100</v>
      </c>
      <c r="L93" s="323">
        <v>0</v>
      </c>
      <c r="M93" s="1"/>
      <c r="N93" s="1"/>
    </row>
    <row r="94" spans="1:14" s="2" customFormat="1" ht="27" customHeight="1" x14ac:dyDescent="0.25">
      <c r="A94" s="326"/>
      <c r="B94" s="325"/>
      <c r="C94" s="324"/>
      <c r="D94" s="195" t="s">
        <v>49</v>
      </c>
      <c r="E94" s="196">
        <v>1930</v>
      </c>
      <c r="F94" s="16">
        <v>600</v>
      </c>
      <c r="G94" s="196">
        <v>1330</v>
      </c>
      <c r="H94" s="196">
        <v>0</v>
      </c>
      <c r="I94" s="323"/>
      <c r="J94" s="323"/>
      <c r="K94" s="323"/>
      <c r="L94" s="323"/>
      <c r="M94" s="1"/>
      <c r="N94" s="1"/>
    </row>
    <row r="95" spans="1:14" s="149" customFormat="1" ht="13.5" customHeight="1" x14ac:dyDescent="0.25">
      <c r="A95" s="300" t="s">
        <v>200</v>
      </c>
      <c r="B95" s="298" t="s">
        <v>233</v>
      </c>
      <c r="C95" s="296" t="s">
        <v>234</v>
      </c>
      <c r="D95" s="157" t="s">
        <v>56</v>
      </c>
      <c r="E95" s="16">
        <v>370</v>
      </c>
      <c r="F95" s="16">
        <v>370</v>
      </c>
      <c r="G95" s="16">
        <v>0</v>
      </c>
      <c r="H95" s="16">
        <v>0</v>
      </c>
      <c r="I95" s="311" t="s">
        <v>61</v>
      </c>
      <c r="J95" s="311">
        <v>100</v>
      </c>
      <c r="K95" s="311">
        <v>0</v>
      </c>
      <c r="L95" s="311">
        <v>0</v>
      </c>
      <c r="M95" s="148"/>
      <c r="N95" s="148"/>
    </row>
    <row r="96" spans="1:14" s="149" customFormat="1" ht="21" customHeight="1" x14ac:dyDescent="0.25">
      <c r="A96" s="301"/>
      <c r="B96" s="299"/>
      <c r="C96" s="297"/>
      <c r="D96" s="157" t="s">
        <v>56</v>
      </c>
      <c r="E96" s="16">
        <v>170</v>
      </c>
      <c r="F96" s="16">
        <v>170</v>
      </c>
      <c r="G96" s="16">
        <v>0</v>
      </c>
      <c r="H96" s="16">
        <v>0</v>
      </c>
      <c r="I96" s="308"/>
      <c r="J96" s="308"/>
      <c r="K96" s="308"/>
      <c r="L96" s="308"/>
      <c r="M96" s="148"/>
      <c r="N96" s="148"/>
    </row>
    <row r="97" spans="1:14" s="149" customFormat="1" ht="24.75" customHeight="1" x14ac:dyDescent="0.25">
      <c r="A97" s="300" t="s">
        <v>235</v>
      </c>
      <c r="B97" s="298" t="s">
        <v>237</v>
      </c>
      <c r="C97" s="296" t="s">
        <v>239</v>
      </c>
      <c r="D97" s="302" t="s">
        <v>11</v>
      </c>
      <c r="E97" s="220">
        <v>47</v>
      </c>
      <c r="F97" s="220">
        <v>6</v>
      </c>
      <c r="G97" s="220">
        <v>24</v>
      </c>
      <c r="H97" s="220">
        <v>17</v>
      </c>
      <c r="I97" s="162" t="s">
        <v>240</v>
      </c>
      <c r="J97" s="150">
        <v>1</v>
      </c>
      <c r="K97" s="150">
        <v>0</v>
      </c>
      <c r="L97" s="150">
        <v>0</v>
      </c>
      <c r="M97" s="148"/>
      <c r="N97" s="148"/>
    </row>
    <row r="98" spans="1:14" s="149" customFormat="1" ht="24.75" customHeight="1" x14ac:dyDescent="0.25">
      <c r="A98" s="320"/>
      <c r="B98" s="319"/>
      <c r="C98" s="318"/>
      <c r="D98" s="321"/>
      <c r="E98" s="322"/>
      <c r="F98" s="322"/>
      <c r="G98" s="322"/>
      <c r="H98" s="322"/>
      <c r="I98" s="162" t="s">
        <v>241</v>
      </c>
      <c r="J98" s="150">
        <v>0</v>
      </c>
      <c r="K98" s="150">
        <v>1</v>
      </c>
      <c r="L98" s="150">
        <v>0</v>
      </c>
      <c r="M98" s="148"/>
      <c r="N98" s="148"/>
    </row>
    <row r="99" spans="1:14" s="149" customFormat="1" ht="14.25" customHeight="1" x14ac:dyDescent="0.25">
      <c r="A99" s="301"/>
      <c r="B99" s="299"/>
      <c r="C99" s="297"/>
      <c r="D99" s="303"/>
      <c r="E99" s="221"/>
      <c r="F99" s="221"/>
      <c r="G99" s="221"/>
      <c r="H99" s="221"/>
      <c r="I99" s="150" t="s">
        <v>242</v>
      </c>
      <c r="J99" s="150">
        <v>0</v>
      </c>
      <c r="K99" s="150">
        <v>0</v>
      </c>
      <c r="L99" s="150">
        <v>1</v>
      </c>
      <c r="M99" s="148"/>
      <c r="N99" s="148"/>
    </row>
    <row r="100" spans="1:14" s="149" customFormat="1" ht="24.75" customHeight="1" thickBot="1" x14ac:dyDescent="0.3">
      <c r="A100" s="143" t="s">
        <v>236</v>
      </c>
      <c r="B100" s="144" t="s">
        <v>238</v>
      </c>
      <c r="C100" s="165" t="s">
        <v>243</v>
      </c>
      <c r="D100" s="159" t="s">
        <v>11</v>
      </c>
      <c r="E100" s="107">
        <v>220</v>
      </c>
      <c r="F100" s="181">
        <v>220</v>
      </c>
      <c r="G100" s="107">
        <v>0</v>
      </c>
      <c r="H100" s="107">
        <v>0</v>
      </c>
      <c r="I100" s="150" t="s">
        <v>61</v>
      </c>
      <c r="J100" s="150">
        <v>100</v>
      </c>
      <c r="K100" s="150">
        <v>0</v>
      </c>
      <c r="L100" s="150">
        <v>0</v>
      </c>
      <c r="M100" s="148"/>
      <c r="N100" s="148"/>
    </row>
    <row r="101" spans="1:14" s="2" customFormat="1" ht="14.85" customHeight="1" thickBot="1" x14ac:dyDescent="0.3">
      <c r="A101" s="57"/>
      <c r="B101" s="64"/>
      <c r="C101" s="68"/>
      <c r="D101" s="104" t="s">
        <v>3</v>
      </c>
      <c r="E101" s="105">
        <f>SUM(E85:E100)</f>
        <v>5068.8</v>
      </c>
      <c r="F101" s="105">
        <f>SUM(F85:F100)</f>
        <v>2428.8000000000002</v>
      </c>
      <c r="G101" s="105">
        <f>SUM(G85:G100)</f>
        <v>2419</v>
      </c>
      <c r="H101" s="105">
        <f>SUM(H85:H100)</f>
        <v>221</v>
      </c>
      <c r="I101" s="80"/>
      <c r="J101" s="80"/>
      <c r="K101" s="80"/>
      <c r="L101" s="80"/>
      <c r="M101" s="1"/>
      <c r="N101" s="1"/>
    </row>
    <row r="102" spans="1:14" s="2" customFormat="1" ht="29.25" customHeight="1" thickBot="1" x14ac:dyDescent="0.3">
      <c r="A102" s="270" t="s">
        <v>15</v>
      </c>
      <c r="B102" s="271"/>
      <c r="C102" s="271"/>
      <c r="D102" s="271"/>
      <c r="E102" s="271"/>
      <c r="F102" s="271"/>
      <c r="G102" s="271"/>
      <c r="H102" s="271"/>
      <c r="I102" s="271"/>
      <c r="J102" s="271"/>
      <c r="K102" s="271"/>
      <c r="L102" s="277"/>
      <c r="M102" s="1"/>
      <c r="N102" s="1"/>
    </row>
    <row r="103" spans="1:14" s="149" customFormat="1" ht="14.25" customHeight="1" x14ac:dyDescent="0.25">
      <c r="A103" s="314" t="s">
        <v>201</v>
      </c>
      <c r="B103" s="313" t="s">
        <v>202</v>
      </c>
      <c r="C103" s="304" t="s">
        <v>203</v>
      </c>
      <c r="D103" s="167" t="s">
        <v>11</v>
      </c>
      <c r="E103" s="168">
        <v>14.4</v>
      </c>
      <c r="F103" s="185">
        <v>14.4</v>
      </c>
      <c r="G103" s="169">
        <v>0</v>
      </c>
      <c r="H103" s="168">
        <v>0</v>
      </c>
      <c r="I103" s="304" t="s">
        <v>204</v>
      </c>
      <c r="J103" s="305">
        <v>2</v>
      </c>
      <c r="K103" s="307">
        <v>0</v>
      </c>
      <c r="L103" s="307">
        <v>0</v>
      </c>
      <c r="M103" s="148"/>
      <c r="N103" s="148"/>
    </row>
    <row r="104" spans="1:14" s="149" customFormat="1" ht="21.75" customHeight="1" x14ac:dyDescent="0.25">
      <c r="A104" s="301"/>
      <c r="B104" s="299"/>
      <c r="C104" s="297"/>
      <c r="D104" s="151" t="s">
        <v>2</v>
      </c>
      <c r="E104" s="16">
        <v>163.1</v>
      </c>
      <c r="F104" s="181">
        <v>163.1</v>
      </c>
      <c r="G104" s="152">
        <v>0</v>
      </c>
      <c r="H104" s="16">
        <v>0</v>
      </c>
      <c r="I104" s="297"/>
      <c r="J104" s="306"/>
      <c r="K104" s="308"/>
      <c r="L104" s="308"/>
      <c r="M104" s="148"/>
      <c r="N104" s="148"/>
    </row>
    <row r="105" spans="1:14" s="2" customFormat="1" ht="14.85" customHeight="1" thickBot="1" x14ac:dyDescent="0.3">
      <c r="A105" s="57"/>
      <c r="B105" s="64"/>
      <c r="C105" s="68"/>
      <c r="D105" s="170" t="s">
        <v>3</v>
      </c>
      <c r="E105" s="135">
        <f>SUM(E103:E104)</f>
        <v>177.5</v>
      </c>
      <c r="F105" s="135">
        <f>SUM(F103:F104)</f>
        <v>177.5</v>
      </c>
      <c r="G105" s="171">
        <f>SUM(G103:G104)</f>
        <v>0</v>
      </c>
      <c r="H105" s="135">
        <f>SUM(H103:H104)</f>
        <v>0</v>
      </c>
      <c r="I105" s="100"/>
      <c r="J105" s="100"/>
      <c r="K105" s="133"/>
      <c r="L105" s="103"/>
      <c r="M105" s="1"/>
      <c r="N105" s="1"/>
    </row>
    <row r="106" spans="1:14" ht="12" thickBot="1" x14ac:dyDescent="0.3">
      <c r="A106" s="280" t="s">
        <v>16</v>
      </c>
      <c r="B106" s="281"/>
      <c r="C106" s="281"/>
      <c r="D106" s="281"/>
      <c r="E106" s="136">
        <f>E105+E101+E82+E45+E19</f>
        <v>11501</v>
      </c>
      <c r="F106" s="137">
        <f>F105+F101+F82+F45+F19</f>
        <v>5033</v>
      </c>
      <c r="G106" s="137">
        <f>G105+G101+G82+G45+G19</f>
        <v>4727</v>
      </c>
      <c r="H106" s="136">
        <f>H105+H101+H82+H45+H19</f>
        <v>1741</v>
      </c>
      <c r="I106" s="99"/>
      <c r="J106" s="101"/>
      <c r="K106" s="102"/>
      <c r="L106" s="102"/>
    </row>
    <row r="107" spans="1:14" x14ac:dyDescent="0.25">
      <c r="A107" s="9"/>
      <c r="B107" s="2"/>
      <c r="D107" s="2"/>
      <c r="E107" s="2"/>
      <c r="F107" s="2"/>
      <c r="G107" s="2"/>
      <c r="H107" s="2"/>
    </row>
    <row r="108" spans="1:14" ht="12" thickBot="1" x14ac:dyDescent="0.3">
      <c r="B108" s="2"/>
      <c r="D108" s="2"/>
      <c r="G108" s="7"/>
    </row>
    <row r="109" spans="1:14" ht="11.25" customHeight="1" x14ac:dyDescent="0.25">
      <c r="A109" s="252" t="s">
        <v>4</v>
      </c>
      <c r="B109" s="282" t="s">
        <v>5</v>
      </c>
      <c r="C109" s="282"/>
      <c r="D109" s="21" t="s">
        <v>2</v>
      </c>
      <c r="E109" s="22"/>
      <c r="F109" s="22"/>
      <c r="G109" s="22"/>
      <c r="H109" s="23"/>
    </row>
    <row r="110" spans="1:14" x14ac:dyDescent="0.25">
      <c r="A110" s="253"/>
      <c r="B110" s="283" t="s">
        <v>6</v>
      </c>
      <c r="C110" s="283"/>
      <c r="D110" s="24" t="s">
        <v>49</v>
      </c>
      <c r="E110" s="25"/>
      <c r="F110" s="25"/>
      <c r="G110" s="25"/>
      <c r="H110" s="26"/>
    </row>
    <row r="111" spans="1:14" x14ac:dyDescent="0.25">
      <c r="A111" s="253"/>
      <c r="B111" s="284" t="s">
        <v>17</v>
      </c>
      <c r="C111" s="284"/>
      <c r="D111" s="27" t="s">
        <v>11</v>
      </c>
      <c r="E111" s="25"/>
      <c r="F111" s="25"/>
      <c r="G111" s="25"/>
      <c r="H111" s="26"/>
    </row>
    <row r="112" spans="1:14" x14ac:dyDescent="0.25">
      <c r="A112" s="253"/>
      <c r="B112" s="283" t="s">
        <v>52</v>
      </c>
      <c r="C112" s="283"/>
      <c r="D112" s="24" t="s">
        <v>51</v>
      </c>
      <c r="E112" s="25"/>
      <c r="F112" s="25"/>
      <c r="G112" s="25"/>
      <c r="H112" s="26"/>
    </row>
    <row r="113" spans="1:14" x14ac:dyDescent="0.25">
      <c r="A113" s="253"/>
      <c r="B113" s="283" t="s">
        <v>7</v>
      </c>
      <c r="C113" s="283"/>
      <c r="D113" s="24" t="s">
        <v>50</v>
      </c>
      <c r="E113" s="25"/>
      <c r="F113" s="25"/>
      <c r="G113" s="25"/>
      <c r="H113" s="26"/>
    </row>
    <row r="114" spans="1:14" ht="21" x14ac:dyDescent="0.25">
      <c r="A114" s="253"/>
      <c r="B114" s="278" t="s">
        <v>19</v>
      </c>
      <c r="C114" s="279"/>
      <c r="D114" s="40" t="s">
        <v>18</v>
      </c>
      <c r="E114" s="29"/>
      <c r="F114" s="29"/>
      <c r="G114" s="29"/>
      <c r="H114" s="30"/>
    </row>
    <row r="115" spans="1:14" s="12" customFormat="1" x14ac:dyDescent="0.25">
      <c r="A115" s="253"/>
      <c r="B115" s="19" t="s">
        <v>53</v>
      </c>
      <c r="C115" s="20"/>
      <c r="D115" s="28" t="s">
        <v>54</v>
      </c>
      <c r="E115" s="29"/>
      <c r="F115" s="29"/>
      <c r="G115" s="29"/>
      <c r="H115" s="30"/>
      <c r="I115" s="3"/>
      <c r="J115" s="3"/>
      <c r="K115" s="4"/>
      <c r="L115" s="4"/>
      <c r="M115" s="4"/>
      <c r="N115" s="4"/>
    </row>
    <row r="116" spans="1:14" s="12" customFormat="1" x14ac:dyDescent="0.25">
      <c r="A116" s="253"/>
      <c r="B116" s="19" t="s">
        <v>55</v>
      </c>
      <c r="C116" s="20"/>
      <c r="D116" s="28" t="s">
        <v>56</v>
      </c>
      <c r="E116" s="29"/>
      <c r="F116" s="29"/>
      <c r="G116" s="29"/>
      <c r="H116" s="30"/>
      <c r="I116" s="3"/>
      <c r="J116" s="3"/>
      <c r="K116" s="4"/>
      <c r="L116" s="4"/>
      <c r="M116" s="4"/>
      <c r="N116" s="4"/>
    </row>
    <row r="117" spans="1:14" ht="12" thickBot="1" x14ac:dyDescent="0.3">
      <c r="A117" s="254"/>
      <c r="B117" s="250" t="s">
        <v>34</v>
      </c>
      <c r="C117" s="251"/>
      <c r="D117" s="31" t="s">
        <v>33</v>
      </c>
      <c r="E117" s="32"/>
      <c r="F117" s="32"/>
      <c r="G117" s="33"/>
      <c r="H117" s="34"/>
    </row>
    <row r="120" spans="1:14" x14ac:dyDescent="0.25">
      <c r="B120" s="294"/>
      <c r="C120" s="294"/>
      <c r="D120" s="2"/>
    </row>
    <row r="121" spans="1:14" x14ac:dyDescent="0.25">
      <c r="B121" s="295"/>
      <c r="C121" s="295"/>
      <c r="D121" s="2"/>
    </row>
    <row r="122" spans="1:14" x14ac:dyDescent="0.25">
      <c r="B122" s="294"/>
      <c r="C122" s="294"/>
      <c r="D122" s="2"/>
    </row>
    <row r="123" spans="1:14" x14ac:dyDescent="0.25">
      <c r="B123" s="294"/>
      <c r="C123" s="294"/>
      <c r="D123" s="2"/>
    </row>
    <row r="124" spans="1:14" x14ac:dyDescent="0.25">
      <c r="B124" s="291"/>
      <c r="C124" s="291"/>
      <c r="D124" s="291"/>
    </row>
  </sheetData>
  <mergeCells count="208">
    <mergeCell ref="L76:L77"/>
    <mergeCell ref="B78:B80"/>
    <mergeCell ref="A78:A80"/>
    <mergeCell ref="C78:C80"/>
    <mergeCell ref="I79:I80"/>
    <mergeCell ref="J79:J80"/>
    <mergeCell ref="K79:K80"/>
    <mergeCell ref="L79:L80"/>
    <mergeCell ref="C95:C96"/>
    <mergeCell ref="B95:B96"/>
    <mergeCell ref="A95:A96"/>
    <mergeCell ref="I95:I96"/>
    <mergeCell ref="J95:J96"/>
    <mergeCell ref="K95:K96"/>
    <mergeCell ref="L95:L96"/>
    <mergeCell ref="J93:J94"/>
    <mergeCell ref="L91:L92"/>
    <mergeCell ref="L103:L104"/>
    <mergeCell ref="B103:B104"/>
    <mergeCell ref="A103:A104"/>
    <mergeCell ref="C85:C86"/>
    <mergeCell ref="B85:B86"/>
    <mergeCell ref="A85:A86"/>
    <mergeCell ref="I85:I86"/>
    <mergeCell ref="J85:J86"/>
    <mergeCell ref="K85:K86"/>
    <mergeCell ref="L85:L86"/>
    <mergeCell ref="C97:C99"/>
    <mergeCell ref="B97:B99"/>
    <mergeCell ref="A97:A99"/>
    <mergeCell ref="D97:D99"/>
    <mergeCell ref="E97:E99"/>
    <mergeCell ref="F97:F99"/>
    <mergeCell ref="G97:G99"/>
    <mergeCell ref="H97:H99"/>
    <mergeCell ref="K93:K94"/>
    <mergeCell ref="L93:L94"/>
    <mergeCell ref="C93:C94"/>
    <mergeCell ref="B93:B94"/>
    <mergeCell ref="A93:A94"/>
    <mergeCell ref="I93:I94"/>
    <mergeCell ref="A61:A62"/>
    <mergeCell ref="B61:B62"/>
    <mergeCell ref="C61:C62"/>
    <mergeCell ref="D61:D62"/>
    <mergeCell ref="E61:E62"/>
    <mergeCell ref="F61:F62"/>
    <mergeCell ref="G61:G62"/>
    <mergeCell ref="H61:H62"/>
    <mergeCell ref="K91:K92"/>
    <mergeCell ref="E65:E66"/>
    <mergeCell ref="F65:F66"/>
    <mergeCell ref="G65:G66"/>
    <mergeCell ref="H65:H66"/>
    <mergeCell ref="E67:E68"/>
    <mergeCell ref="F67:F68"/>
    <mergeCell ref="G67:G68"/>
    <mergeCell ref="H67:H68"/>
    <mergeCell ref="F72:F73"/>
    <mergeCell ref="G72:G73"/>
    <mergeCell ref="H72:H73"/>
    <mergeCell ref="B65:B66"/>
    <mergeCell ref="C65:C66"/>
    <mergeCell ref="D65:D66"/>
    <mergeCell ref="A74:A75"/>
    <mergeCell ref="I103:I104"/>
    <mergeCell ref="J103:J104"/>
    <mergeCell ref="K103:K104"/>
    <mergeCell ref="C76:C77"/>
    <mergeCell ref="B76:B77"/>
    <mergeCell ref="A76:A77"/>
    <mergeCell ref="I76:I77"/>
    <mergeCell ref="J76:J77"/>
    <mergeCell ref="K76:K77"/>
    <mergeCell ref="C103:C104"/>
    <mergeCell ref="J91:J92"/>
    <mergeCell ref="B124:D124"/>
    <mergeCell ref="C41:C42"/>
    <mergeCell ref="B41:B42"/>
    <mergeCell ref="A41:A42"/>
    <mergeCell ref="C39:C40"/>
    <mergeCell ref="B39:B40"/>
    <mergeCell ref="A39:A40"/>
    <mergeCell ref="C43:C44"/>
    <mergeCell ref="A52:A53"/>
    <mergeCell ref="B52:B53"/>
    <mergeCell ref="C52:C53"/>
    <mergeCell ref="D52:D53"/>
    <mergeCell ref="B113:C113"/>
    <mergeCell ref="B120:C120"/>
    <mergeCell ref="B121:C121"/>
    <mergeCell ref="B122:C122"/>
    <mergeCell ref="C56:C57"/>
    <mergeCell ref="B56:B57"/>
    <mergeCell ref="A56:A57"/>
    <mergeCell ref="D56:D57"/>
    <mergeCell ref="B123:C123"/>
    <mergeCell ref="A67:A68"/>
    <mergeCell ref="B67:B68"/>
    <mergeCell ref="C67:C68"/>
    <mergeCell ref="B117:C117"/>
    <mergeCell ref="A109:A117"/>
    <mergeCell ref="I8:L9"/>
    <mergeCell ref="A11:L11"/>
    <mergeCell ref="A12:L12"/>
    <mergeCell ref="A20:L20"/>
    <mergeCell ref="A46:L46"/>
    <mergeCell ref="A83:L83"/>
    <mergeCell ref="A84:L84"/>
    <mergeCell ref="A102:L102"/>
    <mergeCell ref="B114:C114"/>
    <mergeCell ref="A106:D106"/>
    <mergeCell ref="B109:C109"/>
    <mergeCell ref="B110:C110"/>
    <mergeCell ref="B111:C111"/>
    <mergeCell ref="B112:C112"/>
    <mergeCell ref="A91:A92"/>
    <mergeCell ref="I91:I92"/>
    <mergeCell ref="A29:A30"/>
    <mergeCell ref="B29:B30"/>
    <mergeCell ref="C29:C30"/>
    <mergeCell ref="E52:E53"/>
    <mergeCell ref="A8:A10"/>
    <mergeCell ref="B8:B10"/>
    <mergeCell ref="F56:F57"/>
    <mergeCell ref="G56:G57"/>
    <mergeCell ref="H56:H57"/>
    <mergeCell ref="B59:B60"/>
    <mergeCell ref="C91:C92"/>
    <mergeCell ref="B91:B92"/>
    <mergeCell ref="B49:B50"/>
    <mergeCell ref="E56:E57"/>
    <mergeCell ref="D67:D68"/>
    <mergeCell ref="B72:B73"/>
    <mergeCell ref="B74:B75"/>
    <mergeCell ref="C74:C75"/>
    <mergeCell ref="D74:D75"/>
    <mergeCell ref="E74:E75"/>
    <mergeCell ref="F74:F75"/>
    <mergeCell ref="G74:G75"/>
    <mergeCell ref="H74:H75"/>
    <mergeCell ref="B54:B55"/>
    <mergeCell ref="C54:C55"/>
    <mergeCell ref="D54:D55"/>
    <mergeCell ref="E54:E55"/>
    <mergeCell ref="F54:F55"/>
    <mergeCell ref="G54:G55"/>
    <mergeCell ref="H54:H55"/>
    <mergeCell ref="A54:A55"/>
    <mergeCell ref="A65:A66"/>
    <mergeCell ref="K29:K30"/>
    <mergeCell ref="L29:L30"/>
    <mergeCell ref="I31:I32"/>
    <mergeCell ref="J31:J32"/>
    <mergeCell ref="K31:K32"/>
    <mergeCell ref="L31:L32"/>
    <mergeCell ref="I39:I40"/>
    <mergeCell ref="J39:J40"/>
    <mergeCell ref="K39:K40"/>
    <mergeCell ref="L39:L40"/>
    <mergeCell ref="I29:I30"/>
    <mergeCell ref="K41:K42"/>
    <mergeCell ref="L41:L42"/>
    <mergeCell ref="L43:L44"/>
    <mergeCell ref="A43:A44"/>
    <mergeCell ref="B43:B44"/>
    <mergeCell ref="I43:I44"/>
    <mergeCell ref="J43:J44"/>
    <mergeCell ref="K43:K44"/>
    <mergeCell ref="F52:F53"/>
    <mergeCell ref="G52:G53"/>
    <mergeCell ref="H52:H53"/>
    <mergeCell ref="A69:A70"/>
    <mergeCell ref="B69:B70"/>
    <mergeCell ref="C69:C70"/>
    <mergeCell ref="D69:D70"/>
    <mergeCell ref="E69:E70"/>
    <mergeCell ref="F69:F70"/>
    <mergeCell ref="G69:G70"/>
    <mergeCell ref="H69:H70"/>
    <mergeCell ref="A72:A73"/>
    <mergeCell ref="C72:C73"/>
    <mergeCell ref="D72:D73"/>
    <mergeCell ref="E72:E73"/>
    <mergeCell ref="I1:L1"/>
    <mergeCell ref="I2:L2"/>
    <mergeCell ref="I3:L3"/>
    <mergeCell ref="C49:C50"/>
    <mergeCell ref="A49:A50"/>
    <mergeCell ref="D49:D50"/>
    <mergeCell ref="E49:E50"/>
    <mergeCell ref="F49:F50"/>
    <mergeCell ref="G49:G50"/>
    <mergeCell ref="H49:H50"/>
    <mergeCell ref="A31:A32"/>
    <mergeCell ref="B31:B32"/>
    <mergeCell ref="C31:C32"/>
    <mergeCell ref="A6:L6"/>
    <mergeCell ref="A7:H7"/>
    <mergeCell ref="C8:C10"/>
    <mergeCell ref="H8:H10"/>
    <mergeCell ref="E8:E10"/>
    <mergeCell ref="F8:F10"/>
    <mergeCell ref="D8:D10"/>
    <mergeCell ref="G8:G10"/>
    <mergeCell ref="J29:J30"/>
    <mergeCell ref="I41:I42"/>
    <mergeCell ref="J41:J42"/>
  </mergeCells>
  <conditionalFormatting sqref="A106 E106:H106">
    <cfRule type="cellIs" dxfId="1" priority="1" stopIfTrue="1" operator="equal">
      <formula>0</formula>
    </cfRule>
  </conditionalFormatting>
  <pageMargins left="0.59055118110236227" right="0.11811023622047245" top="0.35433070866141736" bottom="0.35433070866141736" header="0.11811023622047245" footer="0.1181102362204724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>
      <selection activeCell="F84" sqref="F84"/>
    </sheetView>
  </sheetViews>
  <sheetFormatPr defaultColWidth="8.7109375" defaultRowHeight="15" x14ac:dyDescent="0.25"/>
  <cols>
    <col min="1" max="1" width="6.140625" style="8" customWidth="1"/>
    <col min="2" max="2" width="8.7109375" style="8"/>
    <col min="3" max="3" width="42.140625" style="8" customWidth="1"/>
    <col min="4" max="4" width="9.7109375" style="8" customWidth="1"/>
    <col min="5" max="5" width="16" style="8" customWidth="1"/>
    <col min="6" max="6" width="14.5703125" style="8" customWidth="1"/>
    <col min="7" max="7" width="12.5703125" style="8" customWidth="1"/>
    <col min="8" max="9" width="8.7109375" style="138"/>
    <col min="10" max="16384" width="8.7109375" style="8"/>
  </cols>
  <sheetData>
    <row r="1" spans="1:9" x14ac:dyDescent="0.25">
      <c r="E1" s="333" t="s">
        <v>248</v>
      </c>
      <c r="F1" s="333"/>
      <c r="G1" s="333"/>
    </row>
    <row r="2" spans="1:9" x14ac:dyDescent="0.25">
      <c r="E2" s="333" t="s">
        <v>249</v>
      </c>
      <c r="F2" s="333"/>
      <c r="G2" s="333"/>
    </row>
    <row r="3" spans="1:9" x14ac:dyDescent="0.25">
      <c r="E3" s="333" t="s">
        <v>250</v>
      </c>
      <c r="F3" s="333"/>
      <c r="G3" s="333"/>
    </row>
    <row r="4" spans="1:9" x14ac:dyDescent="0.25">
      <c r="E4" s="200" t="s">
        <v>253</v>
      </c>
    </row>
    <row r="5" spans="1:9" x14ac:dyDescent="0.25">
      <c r="A5" s="10"/>
      <c r="B5" s="5"/>
      <c r="C5" s="6"/>
      <c r="D5" s="5"/>
      <c r="E5" s="5"/>
      <c r="F5" s="5"/>
      <c r="G5" s="5"/>
    </row>
    <row r="6" spans="1:9" x14ac:dyDescent="0.25">
      <c r="A6" s="224" t="s">
        <v>252</v>
      </c>
      <c r="B6" s="224"/>
      <c r="C6" s="224"/>
      <c r="D6" s="224"/>
      <c r="E6" s="224"/>
      <c r="F6" s="224"/>
      <c r="G6" s="224"/>
    </row>
    <row r="7" spans="1:9" ht="15.75" thickBot="1" x14ac:dyDescent="0.3">
      <c r="A7" s="225"/>
      <c r="B7" s="225"/>
      <c r="C7" s="225"/>
      <c r="D7" s="225"/>
      <c r="E7" s="225"/>
      <c r="F7" s="225"/>
      <c r="G7" s="225"/>
    </row>
    <row r="8" spans="1:9" ht="14.1" customHeight="1" x14ac:dyDescent="0.25">
      <c r="A8" s="338" t="s">
        <v>147</v>
      </c>
      <c r="B8" s="341" t="s">
        <v>146</v>
      </c>
      <c r="C8" s="341" t="s">
        <v>0</v>
      </c>
      <c r="D8" s="344" t="s">
        <v>254</v>
      </c>
      <c r="E8" s="347" t="s">
        <v>1</v>
      </c>
      <c r="F8" s="341" t="s">
        <v>20</v>
      </c>
      <c r="G8" s="341" t="s">
        <v>255</v>
      </c>
    </row>
    <row r="9" spans="1:9" ht="38.25" customHeight="1" x14ac:dyDescent="0.25">
      <c r="A9" s="339"/>
      <c r="B9" s="342"/>
      <c r="C9" s="342"/>
      <c r="D9" s="345"/>
      <c r="E9" s="348"/>
      <c r="F9" s="342"/>
      <c r="G9" s="356"/>
    </row>
    <row r="10" spans="1:9" ht="15" customHeight="1" thickBot="1" x14ac:dyDescent="0.3">
      <c r="A10" s="340"/>
      <c r="B10" s="343"/>
      <c r="C10" s="343"/>
      <c r="D10" s="346"/>
      <c r="E10" s="349"/>
      <c r="F10" s="343"/>
      <c r="G10" s="42" t="s">
        <v>32</v>
      </c>
    </row>
    <row r="11" spans="1:9" ht="13.5" customHeight="1" thickBot="1" x14ac:dyDescent="0.3">
      <c r="A11" s="384" t="s">
        <v>13</v>
      </c>
      <c r="B11" s="385"/>
      <c r="C11" s="385"/>
      <c r="D11" s="385"/>
      <c r="E11" s="385"/>
      <c r="F11" s="385"/>
      <c r="G11" s="386"/>
    </row>
    <row r="12" spans="1:9" ht="14.45" customHeight="1" thickBot="1" x14ac:dyDescent="0.3">
      <c r="A12" s="350" t="s">
        <v>8</v>
      </c>
      <c r="B12" s="351"/>
      <c r="C12" s="351"/>
      <c r="D12" s="351"/>
      <c r="E12" s="351"/>
      <c r="F12" s="351"/>
      <c r="G12" s="352"/>
    </row>
    <row r="13" spans="1:9" ht="23.25" customHeight="1" x14ac:dyDescent="0.25">
      <c r="A13" s="82" t="s">
        <v>150</v>
      </c>
      <c r="B13" s="108" t="s">
        <v>46</v>
      </c>
      <c r="C13" s="184" t="s">
        <v>44</v>
      </c>
      <c r="D13" s="18">
        <v>320</v>
      </c>
      <c r="E13" s="44" t="s">
        <v>33</v>
      </c>
      <c r="F13" s="211" t="s">
        <v>26</v>
      </c>
      <c r="G13" s="168">
        <v>320</v>
      </c>
      <c r="H13" s="176" t="s">
        <v>245</v>
      </c>
      <c r="I13" s="176" t="s">
        <v>246</v>
      </c>
    </row>
    <row r="14" spans="1:9" ht="24" customHeight="1" thickBot="1" x14ac:dyDescent="0.3">
      <c r="A14" s="91" t="s">
        <v>148</v>
      </c>
      <c r="B14" s="52" t="s">
        <v>99</v>
      </c>
      <c r="C14" s="192" t="s">
        <v>247</v>
      </c>
      <c r="D14" s="16">
        <v>0.5</v>
      </c>
      <c r="E14" s="46" t="s">
        <v>33</v>
      </c>
      <c r="F14" s="212" t="s">
        <v>26</v>
      </c>
      <c r="G14" s="16">
        <v>0.5</v>
      </c>
      <c r="H14" s="139">
        <f>SUM(D13:D14)</f>
        <v>320.5</v>
      </c>
      <c r="I14" s="139">
        <f>SUM(G13:G14)</f>
        <v>320.5</v>
      </c>
    </row>
    <row r="15" spans="1:9" ht="14.45" customHeight="1" thickBot="1" x14ac:dyDescent="0.3">
      <c r="A15" s="353" t="s">
        <v>9</v>
      </c>
      <c r="B15" s="354"/>
      <c r="C15" s="354"/>
      <c r="D15" s="354"/>
      <c r="E15" s="354"/>
      <c r="F15" s="354"/>
      <c r="G15" s="355"/>
    </row>
    <row r="16" spans="1:9" ht="23.25" customHeight="1" x14ac:dyDescent="0.25">
      <c r="A16" s="110" t="s">
        <v>154</v>
      </c>
      <c r="B16" s="111" t="s">
        <v>46</v>
      </c>
      <c r="C16" s="198" t="s">
        <v>244</v>
      </c>
      <c r="D16" s="18">
        <v>15</v>
      </c>
      <c r="E16" s="18" t="s">
        <v>11</v>
      </c>
      <c r="F16" s="168" t="s">
        <v>26</v>
      </c>
      <c r="G16" s="168">
        <v>15</v>
      </c>
    </row>
    <row r="17" spans="1:9" ht="14.25" customHeight="1" x14ac:dyDescent="0.25">
      <c r="A17" s="115" t="s">
        <v>155</v>
      </c>
      <c r="B17" s="117" t="s">
        <v>63</v>
      </c>
      <c r="C17" s="192" t="s">
        <v>64</v>
      </c>
      <c r="D17" s="16">
        <v>50</v>
      </c>
      <c r="E17" s="16" t="s">
        <v>11</v>
      </c>
      <c r="F17" s="16" t="s">
        <v>26</v>
      </c>
      <c r="G17" s="16">
        <v>50</v>
      </c>
    </row>
    <row r="18" spans="1:9" ht="12" customHeight="1" x14ac:dyDescent="0.25">
      <c r="A18" s="115" t="s">
        <v>156</v>
      </c>
      <c r="B18" s="117" t="s">
        <v>66</v>
      </c>
      <c r="C18" s="192" t="s">
        <v>67</v>
      </c>
      <c r="D18" s="16">
        <v>25</v>
      </c>
      <c r="E18" s="16" t="s">
        <v>11</v>
      </c>
      <c r="F18" s="16" t="s">
        <v>26</v>
      </c>
      <c r="G18" s="16">
        <v>25</v>
      </c>
    </row>
    <row r="19" spans="1:9" ht="14.25" customHeight="1" x14ac:dyDescent="0.25">
      <c r="A19" s="115" t="s">
        <v>157</v>
      </c>
      <c r="B19" s="117" t="s">
        <v>74</v>
      </c>
      <c r="C19" s="192" t="s">
        <v>75</v>
      </c>
      <c r="D19" s="16">
        <v>85</v>
      </c>
      <c r="E19" s="16" t="s">
        <v>11</v>
      </c>
      <c r="F19" s="16" t="s">
        <v>26</v>
      </c>
      <c r="G19" s="16">
        <v>85</v>
      </c>
    </row>
    <row r="20" spans="1:9" ht="14.45" customHeight="1" x14ac:dyDescent="0.25">
      <c r="A20" s="380" t="s">
        <v>158</v>
      </c>
      <c r="B20" s="382" t="s">
        <v>76</v>
      </c>
      <c r="C20" s="296" t="s">
        <v>77</v>
      </c>
      <c r="D20" s="16">
        <v>65</v>
      </c>
      <c r="E20" s="16" t="s">
        <v>11</v>
      </c>
      <c r="F20" s="220" t="s">
        <v>26</v>
      </c>
      <c r="G20" s="16">
        <v>65</v>
      </c>
    </row>
    <row r="21" spans="1:9" ht="13.5" customHeight="1" x14ac:dyDescent="0.25">
      <c r="A21" s="381"/>
      <c r="B21" s="383"/>
      <c r="C21" s="297"/>
      <c r="D21" s="16">
        <v>151</v>
      </c>
      <c r="E21" s="16" t="s">
        <v>49</v>
      </c>
      <c r="F21" s="221"/>
      <c r="G21" s="16">
        <v>151</v>
      </c>
    </row>
    <row r="22" spans="1:9" ht="14.45" customHeight="1" x14ac:dyDescent="0.25">
      <c r="A22" s="380" t="s">
        <v>159</v>
      </c>
      <c r="B22" s="382" t="s">
        <v>79</v>
      </c>
      <c r="C22" s="296" t="s">
        <v>80</v>
      </c>
      <c r="D22" s="16">
        <v>62</v>
      </c>
      <c r="E22" s="16" t="s">
        <v>11</v>
      </c>
      <c r="F22" s="220" t="s">
        <v>26</v>
      </c>
      <c r="G22" s="16">
        <v>20</v>
      </c>
    </row>
    <row r="23" spans="1:9" ht="12.75" customHeight="1" x14ac:dyDescent="0.25">
      <c r="A23" s="381"/>
      <c r="B23" s="383"/>
      <c r="C23" s="297"/>
      <c r="D23" s="16">
        <v>143</v>
      </c>
      <c r="E23" s="16" t="s">
        <v>49</v>
      </c>
      <c r="F23" s="221"/>
      <c r="G23" s="16">
        <v>43</v>
      </c>
    </row>
    <row r="24" spans="1:9" ht="15" customHeight="1" x14ac:dyDescent="0.25">
      <c r="A24" s="115" t="s">
        <v>160</v>
      </c>
      <c r="B24" s="63" t="s">
        <v>87</v>
      </c>
      <c r="C24" s="147" t="s">
        <v>88</v>
      </c>
      <c r="D24" s="16">
        <v>25</v>
      </c>
      <c r="E24" s="16" t="s">
        <v>11</v>
      </c>
      <c r="F24" s="16" t="s">
        <v>26</v>
      </c>
      <c r="G24" s="16">
        <v>25</v>
      </c>
    </row>
    <row r="25" spans="1:9" s="41" customFormat="1" ht="15.75" customHeight="1" x14ac:dyDescent="0.25">
      <c r="A25" s="120" t="s">
        <v>161</v>
      </c>
      <c r="B25" s="146" t="s">
        <v>215</v>
      </c>
      <c r="C25" s="147" t="s">
        <v>216</v>
      </c>
      <c r="D25" s="16">
        <v>15</v>
      </c>
      <c r="E25" s="16" t="s">
        <v>11</v>
      </c>
      <c r="F25" s="16" t="s">
        <v>26</v>
      </c>
      <c r="G25" s="16">
        <v>15</v>
      </c>
      <c r="H25" s="138"/>
      <c r="I25" s="138"/>
    </row>
    <row r="26" spans="1:9" ht="15.75" customHeight="1" x14ac:dyDescent="0.25">
      <c r="A26" s="91" t="s">
        <v>162</v>
      </c>
      <c r="B26" s="63" t="s">
        <v>90</v>
      </c>
      <c r="C26" s="192" t="s">
        <v>91</v>
      </c>
      <c r="D26" s="16">
        <v>60</v>
      </c>
      <c r="E26" s="16" t="s">
        <v>11</v>
      </c>
      <c r="F26" s="16"/>
      <c r="G26" s="16">
        <v>20</v>
      </c>
    </row>
    <row r="27" spans="1:9" ht="14.45" customHeight="1" x14ac:dyDescent="0.25">
      <c r="A27" s="326" t="s">
        <v>163</v>
      </c>
      <c r="B27" s="292" t="s">
        <v>93</v>
      </c>
      <c r="C27" s="296" t="s">
        <v>120</v>
      </c>
      <c r="D27" s="16">
        <v>10</v>
      </c>
      <c r="E27" s="16" t="s">
        <v>11</v>
      </c>
      <c r="F27" s="220" t="s">
        <v>26</v>
      </c>
      <c r="G27" s="16">
        <v>5</v>
      </c>
    </row>
    <row r="28" spans="1:9" ht="14.45" customHeight="1" thickBot="1" x14ac:dyDescent="0.3">
      <c r="A28" s="326"/>
      <c r="B28" s="292"/>
      <c r="C28" s="297"/>
      <c r="D28" s="16">
        <v>100</v>
      </c>
      <c r="E28" s="16" t="s">
        <v>50</v>
      </c>
      <c r="F28" s="221"/>
      <c r="G28" s="16">
        <v>100</v>
      </c>
      <c r="H28" s="139">
        <f>SUM(D16:D28)</f>
        <v>806</v>
      </c>
      <c r="I28" s="139">
        <f>SUM(G16:G28)</f>
        <v>619</v>
      </c>
    </row>
    <row r="29" spans="1:9" ht="25.5" customHeight="1" thickBot="1" x14ac:dyDescent="0.3">
      <c r="A29" s="402" t="s">
        <v>10</v>
      </c>
      <c r="B29" s="403"/>
      <c r="C29" s="403"/>
      <c r="D29" s="403"/>
      <c r="E29" s="403"/>
      <c r="F29" s="403"/>
      <c r="G29" s="404"/>
    </row>
    <row r="30" spans="1:9" s="41" customFormat="1" ht="12" customHeight="1" x14ac:dyDescent="0.25">
      <c r="A30" s="54" t="s">
        <v>172</v>
      </c>
      <c r="B30" s="58" t="s">
        <v>107</v>
      </c>
      <c r="C30" s="198" t="s">
        <v>108</v>
      </c>
      <c r="D30" s="18">
        <v>190</v>
      </c>
      <c r="E30" s="44" t="s">
        <v>50</v>
      </c>
      <c r="F30" s="207" t="s">
        <v>26</v>
      </c>
      <c r="G30" s="168">
        <v>190</v>
      </c>
      <c r="H30" s="138"/>
      <c r="I30" s="138"/>
    </row>
    <row r="31" spans="1:9" s="41" customFormat="1" ht="12" customHeight="1" x14ac:dyDescent="0.25">
      <c r="A31" s="91" t="s">
        <v>173</v>
      </c>
      <c r="B31" s="93" t="s">
        <v>110</v>
      </c>
      <c r="C31" s="192" t="s">
        <v>111</v>
      </c>
      <c r="D31" s="16">
        <v>1000</v>
      </c>
      <c r="E31" s="46" t="s">
        <v>50</v>
      </c>
      <c r="F31" s="208" t="s">
        <v>26</v>
      </c>
      <c r="G31" s="16">
        <v>200</v>
      </c>
      <c r="H31" s="138"/>
      <c r="I31" s="138"/>
    </row>
    <row r="32" spans="1:9" s="41" customFormat="1" ht="12" customHeight="1" x14ac:dyDescent="0.25">
      <c r="A32" s="216" t="s">
        <v>174</v>
      </c>
      <c r="B32" s="222" t="s">
        <v>123</v>
      </c>
      <c r="C32" s="296" t="s">
        <v>124</v>
      </c>
      <c r="D32" s="220">
        <v>159</v>
      </c>
      <c r="E32" s="218" t="s">
        <v>50</v>
      </c>
      <c r="F32" s="392" t="s">
        <v>26</v>
      </c>
      <c r="G32" s="220">
        <v>9</v>
      </c>
      <c r="H32" s="138"/>
      <c r="I32" s="138"/>
    </row>
    <row r="33" spans="1:9" s="41" customFormat="1" ht="12" hidden="1" customHeight="1" x14ac:dyDescent="0.25">
      <c r="A33" s="217"/>
      <c r="B33" s="223"/>
      <c r="C33" s="297"/>
      <c r="D33" s="221"/>
      <c r="E33" s="219"/>
      <c r="F33" s="393"/>
      <c r="G33" s="221"/>
      <c r="H33" s="138"/>
      <c r="I33" s="138"/>
    </row>
    <row r="34" spans="1:9" s="41" customFormat="1" ht="11.25" customHeight="1" x14ac:dyDescent="0.25">
      <c r="A34" s="216" t="s">
        <v>175</v>
      </c>
      <c r="B34" s="222" t="s">
        <v>115</v>
      </c>
      <c r="C34" s="296" t="s">
        <v>114</v>
      </c>
      <c r="D34" s="242">
        <v>403</v>
      </c>
      <c r="E34" s="240" t="s">
        <v>50</v>
      </c>
      <c r="F34" s="392" t="s">
        <v>26</v>
      </c>
      <c r="G34" s="220">
        <v>3</v>
      </c>
      <c r="H34" s="138"/>
      <c r="I34" s="138"/>
    </row>
    <row r="35" spans="1:9" s="41" customFormat="1" ht="8.25" hidden="1" customHeight="1" x14ac:dyDescent="0.25">
      <c r="A35" s="217"/>
      <c r="B35" s="223"/>
      <c r="C35" s="297"/>
      <c r="D35" s="243"/>
      <c r="E35" s="241"/>
      <c r="F35" s="393"/>
      <c r="G35" s="221"/>
      <c r="H35" s="138"/>
      <c r="I35" s="138"/>
    </row>
    <row r="36" spans="1:9" s="41" customFormat="1" ht="12" customHeight="1" x14ac:dyDescent="0.25">
      <c r="A36" s="189" t="s">
        <v>177</v>
      </c>
      <c r="B36" s="188" t="s">
        <v>125</v>
      </c>
      <c r="C36" s="192" t="s">
        <v>126</v>
      </c>
      <c r="D36" s="196">
        <v>207</v>
      </c>
      <c r="E36" s="195" t="s">
        <v>50</v>
      </c>
      <c r="F36" s="164" t="s">
        <v>26</v>
      </c>
      <c r="G36" s="16">
        <v>7</v>
      </c>
      <c r="H36" s="138"/>
      <c r="I36" s="138"/>
    </row>
    <row r="37" spans="1:9" s="41" customFormat="1" ht="12" customHeight="1" x14ac:dyDescent="0.25">
      <c r="A37" s="300" t="s">
        <v>176</v>
      </c>
      <c r="B37" s="298" t="s">
        <v>218</v>
      </c>
      <c r="C37" s="296" t="s">
        <v>219</v>
      </c>
      <c r="D37" s="220">
        <v>120</v>
      </c>
      <c r="E37" s="302" t="s">
        <v>50</v>
      </c>
      <c r="F37" s="401" t="s">
        <v>26</v>
      </c>
      <c r="G37" s="181">
        <v>120</v>
      </c>
      <c r="H37" s="138"/>
      <c r="I37" s="138"/>
    </row>
    <row r="38" spans="1:9" s="41" customFormat="1" ht="12" customHeight="1" x14ac:dyDescent="0.25">
      <c r="A38" s="301"/>
      <c r="B38" s="299"/>
      <c r="C38" s="297"/>
      <c r="D38" s="221"/>
      <c r="E38" s="303"/>
      <c r="F38" s="316"/>
      <c r="G38" s="187"/>
      <c r="H38" s="138"/>
      <c r="I38" s="138"/>
    </row>
    <row r="39" spans="1:9" s="41" customFormat="1" ht="12" customHeight="1" x14ac:dyDescent="0.25">
      <c r="A39" s="112" t="s">
        <v>178</v>
      </c>
      <c r="B39" s="158" t="s">
        <v>220</v>
      </c>
      <c r="C39" s="192" t="s">
        <v>221</v>
      </c>
      <c r="D39" s="16">
        <v>155</v>
      </c>
      <c r="E39" s="157" t="s">
        <v>50</v>
      </c>
      <c r="F39" s="208" t="s">
        <v>26</v>
      </c>
      <c r="G39" s="16">
        <v>55</v>
      </c>
      <c r="H39" s="138"/>
      <c r="I39" s="138"/>
    </row>
    <row r="40" spans="1:9" s="41" customFormat="1" ht="12" customHeight="1" x14ac:dyDescent="0.25">
      <c r="A40" s="114" t="s">
        <v>179</v>
      </c>
      <c r="B40" s="116" t="s">
        <v>127</v>
      </c>
      <c r="C40" s="186" t="s">
        <v>128</v>
      </c>
      <c r="D40" s="39">
        <v>205</v>
      </c>
      <c r="E40" s="85" t="s">
        <v>50</v>
      </c>
      <c r="F40" s="208" t="s">
        <v>26</v>
      </c>
      <c r="G40" s="16">
        <v>5</v>
      </c>
      <c r="H40" s="138"/>
      <c r="I40" s="138"/>
    </row>
    <row r="41" spans="1:9" s="41" customFormat="1" ht="12" customHeight="1" x14ac:dyDescent="0.25">
      <c r="A41" s="378" t="s">
        <v>180</v>
      </c>
      <c r="B41" s="379" t="s">
        <v>116</v>
      </c>
      <c r="C41" s="329" t="s">
        <v>117</v>
      </c>
      <c r="D41" s="358">
        <v>207</v>
      </c>
      <c r="E41" s="357" t="s">
        <v>50</v>
      </c>
      <c r="F41" s="392" t="s">
        <v>26</v>
      </c>
      <c r="G41" s="220">
        <v>7</v>
      </c>
      <c r="H41" s="138"/>
      <c r="I41" s="138"/>
    </row>
    <row r="42" spans="1:9" s="41" customFormat="1" ht="12" hidden="1" customHeight="1" x14ac:dyDescent="0.25">
      <c r="A42" s="378"/>
      <c r="B42" s="379"/>
      <c r="C42" s="329"/>
      <c r="D42" s="358"/>
      <c r="E42" s="357"/>
      <c r="F42" s="393"/>
      <c r="G42" s="221"/>
      <c r="H42" s="138"/>
      <c r="I42" s="138"/>
    </row>
    <row r="43" spans="1:9" s="41" customFormat="1" ht="27" customHeight="1" x14ac:dyDescent="0.25">
      <c r="A43" s="115" t="s">
        <v>181</v>
      </c>
      <c r="B43" s="117" t="s">
        <v>129</v>
      </c>
      <c r="C43" s="192" t="s">
        <v>144</v>
      </c>
      <c r="D43" s="118">
        <v>300</v>
      </c>
      <c r="E43" s="119" t="s">
        <v>50</v>
      </c>
      <c r="F43" s="208" t="s">
        <v>26</v>
      </c>
      <c r="G43" s="16">
        <v>300</v>
      </c>
      <c r="H43" s="138"/>
      <c r="I43" s="138"/>
    </row>
    <row r="44" spans="1:9" s="41" customFormat="1" ht="12" customHeight="1" x14ac:dyDescent="0.25">
      <c r="A44" s="82" t="s">
        <v>182</v>
      </c>
      <c r="B44" s="60" t="s">
        <v>130</v>
      </c>
      <c r="C44" s="184" t="s">
        <v>131</v>
      </c>
      <c r="D44" s="38">
        <v>220</v>
      </c>
      <c r="E44" s="84" t="s">
        <v>50</v>
      </c>
      <c r="F44" s="209" t="s">
        <v>26</v>
      </c>
      <c r="G44" s="182">
        <v>220</v>
      </c>
      <c r="H44" s="138"/>
      <c r="I44" s="138"/>
    </row>
    <row r="45" spans="1:9" s="41" customFormat="1" ht="12" customHeight="1" x14ac:dyDescent="0.25">
      <c r="A45" s="216" t="s">
        <v>183</v>
      </c>
      <c r="B45" s="222" t="s">
        <v>133</v>
      </c>
      <c r="C45" s="296" t="s">
        <v>134</v>
      </c>
      <c r="D45" s="242">
        <v>187</v>
      </c>
      <c r="E45" s="240" t="s">
        <v>50</v>
      </c>
      <c r="F45" s="390" t="s">
        <v>26</v>
      </c>
      <c r="G45" s="220">
        <v>7</v>
      </c>
      <c r="H45" s="138"/>
      <c r="I45" s="138"/>
    </row>
    <row r="46" spans="1:9" s="41" customFormat="1" ht="12" customHeight="1" x14ac:dyDescent="0.25">
      <c r="A46" s="217"/>
      <c r="B46" s="223"/>
      <c r="C46" s="297"/>
      <c r="D46" s="243"/>
      <c r="E46" s="241"/>
      <c r="F46" s="391"/>
      <c r="G46" s="221"/>
      <c r="H46" s="138"/>
      <c r="I46" s="138"/>
    </row>
    <row r="47" spans="1:9" s="41" customFormat="1" ht="12" customHeight="1" x14ac:dyDescent="0.25">
      <c r="A47" s="216" t="s">
        <v>184</v>
      </c>
      <c r="B47" s="222" t="s">
        <v>136</v>
      </c>
      <c r="C47" s="296" t="s">
        <v>137</v>
      </c>
      <c r="D47" s="242">
        <v>208</v>
      </c>
      <c r="E47" s="240" t="s">
        <v>50</v>
      </c>
      <c r="F47" s="390" t="s">
        <v>26</v>
      </c>
      <c r="G47" s="220">
        <v>8</v>
      </c>
      <c r="H47" s="138"/>
      <c r="I47" s="138"/>
    </row>
    <row r="48" spans="1:9" s="41" customFormat="1" ht="12" customHeight="1" x14ac:dyDescent="0.25">
      <c r="A48" s="217"/>
      <c r="B48" s="223"/>
      <c r="C48" s="297"/>
      <c r="D48" s="243"/>
      <c r="E48" s="241"/>
      <c r="F48" s="391"/>
      <c r="G48" s="221"/>
      <c r="H48" s="138"/>
      <c r="I48" s="138"/>
    </row>
    <row r="49" spans="1:9" s="41" customFormat="1" ht="12" customHeight="1" x14ac:dyDescent="0.25">
      <c r="A49" s="82" t="s">
        <v>185</v>
      </c>
      <c r="B49" s="60" t="s">
        <v>138</v>
      </c>
      <c r="C49" s="184" t="s">
        <v>139</v>
      </c>
      <c r="D49" s="38">
        <v>25</v>
      </c>
      <c r="E49" s="84" t="s">
        <v>50</v>
      </c>
      <c r="F49" s="209" t="s">
        <v>26</v>
      </c>
      <c r="G49" s="182">
        <v>25</v>
      </c>
      <c r="H49" s="138"/>
      <c r="I49" s="138"/>
    </row>
    <row r="50" spans="1:9" s="41" customFormat="1" ht="12" customHeight="1" x14ac:dyDescent="0.25">
      <c r="A50" s="380" t="s">
        <v>186</v>
      </c>
      <c r="B50" s="382" t="s">
        <v>142</v>
      </c>
      <c r="C50" s="296" t="s">
        <v>143</v>
      </c>
      <c r="D50" s="242">
        <v>208</v>
      </c>
      <c r="E50" s="240" t="s">
        <v>50</v>
      </c>
      <c r="F50" s="390" t="s">
        <v>26</v>
      </c>
      <c r="G50" s="220">
        <v>8</v>
      </c>
      <c r="H50" s="138"/>
      <c r="I50" s="138"/>
    </row>
    <row r="51" spans="1:9" s="41" customFormat="1" ht="12" customHeight="1" x14ac:dyDescent="0.25">
      <c r="A51" s="381"/>
      <c r="B51" s="383"/>
      <c r="C51" s="297"/>
      <c r="D51" s="243"/>
      <c r="E51" s="241"/>
      <c r="F51" s="391"/>
      <c r="G51" s="221"/>
      <c r="H51" s="138"/>
      <c r="I51" s="138"/>
    </row>
    <row r="52" spans="1:9" s="41" customFormat="1" ht="12" customHeight="1" x14ac:dyDescent="0.25">
      <c r="A52" s="300" t="s">
        <v>187</v>
      </c>
      <c r="B52" s="298" t="s">
        <v>223</v>
      </c>
      <c r="C52" s="296" t="s">
        <v>224</v>
      </c>
      <c r="D52" s="16">
        <v>75.599999999999994</v>
      </c>
      <c r="E52" s="157" t="s">
        <v>11</v>
      </c>
      <c r="F52" s="209" t="s">
        <v>26</v>
      </c>
      <c r="G52" s="16">
        <v>75.599999999999994</v>
      </c>
      <c r="H52" s="138"/>
      <c r="I52" s="138"/>
    </row>
    <row r="53" spans="1:9" s="41" customFormat="1" ht="14.25" customHeight="1" x14ac:dyDescent="0.25">
      <c r="A53" s="301"/>
      <c r="B53" s="299"/>
      <c r="C53" s="297"/>
      <c r="D53" s="16">
        <v>57.6</v>
      </c>
      <c r="E53" s="157" t="s">
        <v>2</v>
      </c>
      <c r="F53" s="209" t="s">
        <v>26</v>
      </c>
      <c r="G53" s="16">
        <v>57.6</v>
      </c>
      <c r="H53" s="138"/>
      <c r="I53" s="138"/>
    </row>
    <row r="54" spans="1:9" s="41" customFormat="1" ht="12" customHeight="1" x14ac:dyDescent="0.25">
      <c r="A54" s="328" t="s">
        <v>188</v>
      </c>
      <c r="B54" s="327" t="s">
        <v>226</v>
      </c>
      <c r="C54" s="329" t="s">
        <v>227</v>
      </c>
      <c r="D54" s="16">
        <v>29</v>
      </c>
      <c r="E54" s="157" t="s">
        <v>11</v>
      </c>
      <c r="F54" s="209" t="s">
        <v>26</v>
      </c>
      <c r="G54" s="16">
        <v>20</v>
      </c>
      <c r="H54" s="138"/>
      <c r="I54" s="138"/>
    </row>
    <row r="55" spans="1:9" s="41" customFormat="1" ht="12" customHeight="1" x14ac:dyDescent="0.25">
      <c r="A55" s="328"/>
      <c r="B55" s="327"/>
      <c r="C55" s="329"/>
      <c r="D55" s="16">
        <v>181</v>
      </c>
      <c r="E55" s="157" t="s">
        <v>2</v>
      </c>
      <c r="F55" s="209" t="s">
        <v>26</v>
      </c>
      <c r="G55" s="16">
        <v>130</v>
      </c>
      <c r="H55" s="138"/>
      <c r="I55" s="138"/>
    </row>
    <row r="56" spans="1:9" s="41" customFormat="1" ht="12" customHeight="1" x14ac:dyDescent="0.25">
      <c r="A56" s="328"/>
      <c r="B56" s="327"/>
      <c r="C56" s="329"/>
      <c r="D56" s="16">
        <v>29</v>
      </c>
      <c r="E56" s="157" t="s">
        <v>50</v>
      </c>
      <c r="F56" s="209" t="s">
        <v>26</v>
      </c>
      <c r="G56" s="16">
        <v>20</v>
      </c>
      <c r="H56" s="138"/>
      <c r="I56" s="138"/>
    </row>
    <row r="57" spans="1:9" s="41" customFormat="1" ht="12" customHeight="1" thickBot="1" x14ac:dyDescent="0.3">
      <c r="A57" s="113" t="s">
        <v>189</v>
      </c>
      <c r="B57" s="173" t="s">
        <v>231</v>
      </c>
      <c r="C57" s="199" t="s">
        <v>232</v>
      </c>
      <c r="D57" s="109">
        <v>20</v>
      </c>
      <c r="E57" s="172" t="s">
        <v>11</v>
      </c>
      <c r="F57" s="210" t="s">
        <v>26</v>
      </c>
      <c r="G57" s="109">
        <v>20</v>
      </c>
      <c r="H57" s="139">
        <f>SUM(D30:D57)</f>
        <v>4186.2</v>
      </c>
      <c r="I57" s="139">
        <f>SUM(G30:G57)</f>
        <v>1487.1999999999998</v>
      </c>
    </row>
    <row r="58" spans="1:9" ht="14.45" customHeight="1" thickBot="1" x14ac:dyDescent="0.3">
      <c r="A58" s="405" t="s">
        <v>12</v>
      </c>
      <c r="B58" s="406"/>
      <c r="C58" s="406"/>
      <c r="D58" s="406"/>
      <c r="E58" s="406"/>
      <c r="F58" s="406"/>
      <c r="G58" s="407"/>
    </row>
    <row r="59" spans="1:9" ht="14.45" customHeight="1" thickBot="1" x14ac:dyDescent="0.3">
      <c r="A59" s="353" t="s">
        <v>14</v>
      </c>
      <c r="B59" s="354"/>
      <c r="C59" s="354"/>
      <c r="D59" s="354"/>
      <c r="E59" s="354"/>
      <c r="F59" s="354"/>
      <c r="G59" s="355"/>
    </row>
    <row r="60" spans="1:9" ht="14.45" customHeight="1" x14ac:dyDescent="0.25">
      <c r="A60" s="314" t="s">
        <v>191</v>
      </c>
      <c r="B60" s="314" t="s">
        <v>205</v>
      </c>
      <c r="C60" s="315" t="s">
        <v>206</v>
      </c>
      <c r="D60" s="168">
        <v>129</v>
      </c>
      <c r="E60" s="168" t="s">
        <v>11</v>
      </c>
      <c r="F60" s="168" t="s">
        <v>26</v>
      </c>
      <c r="G60" s="163">
        <v>105</v>
      </c>
    </row>
    <row r="61" spans="1:9" ht="12.75" customHeight="1" x14ac:dyDescent="0.25">
      <c r="A61" s="301"/>
      <c r="B61" s="301"/>
      <c r="C61" s="316"/>
      <c r="D61" s="16">
        <v>163</v>
      </c>
      <c r="E61" s="16" t="s">
        <v>2</v>
      </c>
      <c r="F61" s="16" t="s">
        <v>26</v>
      </c>
      <c r="G61" s="161">
        <v>114</v>
      </c>
    </row>
    <row r="62" spans="1:9" ht="14.25" customHeight="1" x14ac:dyDescent="0.25">
      <c r="A62" s="191" t="s">
        <v>194</v>
      </c>
      <c r="B62" s="191" t="s">
        <v>208</v>
      </c>
      <c r="C62" s="164" t="s">
        <v>209</v>
      </c>
      <c r="D62" s="16">
        <v>8</v>
      </c>
      <c r="E62" s="16" t="s">
        <v>11</v>
      </c>
      <c r="F62" s="16" t="s">
        <v>26</v>
      </c>
      <c r="G62" s="16">
        <v>8</v>
      </c>
    </row>
    <row r="63" spans="1:9" s="41" customFormat="1" ht="14.45" customHeight="1" x14ac:dyDescent="0.25">
      <c r="A63" s="285" t="s">
        <v>195</v>
      </c>
      <c r="B63" s="249" t="s">
        <v>59</v>
      </c>
      <c r="C63" s="318" t="s">
        <v>60</v>
      </c>
      <c r="D63" s="38">
        <v>80.8</v>
      </c>
      <c r="E63" s="38" t="s">
        <v>11</v>
      </c>
      <c r="F63" s="197" t="s">
        <v>26</v>
      </c>
      <c r="G63" s="182">
        <v>10.8</v>
      </c>
      <c r="H63" s="138"/>
      <c r="I63" s="138"/>
    </row>
    <row r="64" spans="1:9" s="41" customFormat="1" ht="14.45" customHeight="1" x14ac:dyDescent="0.25">
      <c r="A64" s="217"/>
      <c r="B64" s="223"/>
      <c r="C64" s="297"/>
      <c r="D64" s="118">
        <v>5</v>
      </c>
      <c r="E64" s="119" t="s">
        <v>2</v>
      </c>
      <c r="F64" s="16" t="s">
        <v>26</v>
      </c>
      <c r="G64" s="16">
        <v>5</v>
      </c>
      <c r="H64" s="138"/>
      <c r="I64" s="138"/>
    </row>
    <row r="65" spans="1:11" s="41" customFormat="1" ht="14.45" customHeight="1" x14ac:dyDescent="0.25">
      <c r="A65" s="326" t="s">
        <v>196</v>
      </c>
      <c r="B65" s="325" t="s">
        <v>121</v>
      </c>
      <c r="C65" s="329" t="s">
        <v>122</v>
      </c>
      <c r="D65" s="118">
        <v>1700</v>
      </c>
      <c r="E65" s="119" t="s">
        <v>11</v>
      </c>
      <c r="F65" s="16" t="s">
        <v>26</v>
      </c>
      <c r="G65" s="16">
        <v>820</v>
      </c>
      <c r="H65" s="138"/>
      <c r="I65" s="138"/>
    </row>
    <row r="66" spans="1:11" s="41" customFormat="1" ht="14.25" customHeight="1" x14ac:dyDescent="0.25">
      <c r="A66" s="326"/>
      <c r="B66" s="325"/>
      <c r="C66" s="329"/>
      <c r="D66" s="118">
        <v>1930</v>
      </c>
      <c r="E66" s="119" t="s">
        <v>49</v>
      </c>
      <c r="F66" s="16" t="s">
        <v>26</v>
      </c>
      <c r="G66" s="16">
        <v>600</v>
      </c>
      <c r="H66" s="138"/>
      <c r="I66" s="138"/>
    </row>
    <row r="67" spans="1:11" s="41" customFormat="1" ht="14.45" customHeight="1" x14ac:dyDescent="0.25">
      <c r="A67" s="300" t="s">
        <v>197</v>
      </c>
      <c r="B67" s="298" t="s">
        <v>233</v>
      </c>
      <c r="C67" s="296" t="s">
        <v>234</v>
      </c>
      <c r="D67" s="16">
        <v>370</v>
      </c>
      <c r="E67" s="157" t="s">
        <v>56</v>
      </c>
      <c r="F67" s="16" t="s">
        <v>26</v>
      </c>
      <c r="G67" s="16">
        <v>370</v>
      </c>
      <c r="H67" s="138"/>
      <c r="I67" s="138"/>
    </row>
    <row r="68" spans="1:11" s="41" customFormat="1" ht="23.25" customHeight="1" x14ac:dyDescent="0.25">
      <c r="A68" s="301"/>
      <c r="B68" s="299"/>
      <c r="C68" s="297"/>
      <c r="D68" s="16">
        <v>170</v>
      </c>
      <c r="E68" s="157" t="s">
        <v>56</v>
      </c>
      <c r="F68" s="16" t="s">
        <v>26</v>
      </c>
      <c r="G68" s="16">
        <v>170</v>
      </c>
      <c r="H68" s="138"/>
      <c r="I68" s="138"/>
    </row>
    <row r="69" spans="1:11" s="41" customFormat="1" ht="14.45" customHeight="1" x14ac:dyDescent="0.25">
      <c r="A69" s="300" t="s">
        <v>198</v>
      </c>
      <c r="B69" s="298" t="s">
        <v>237</v>
      </c>
      <c r="C69" s="296" t="s">
        <v>239</v>
      </c>
      <c r="D69" s="220">
        <v>47</v>
      </c>
      <c r="E69" s="302" t="s">
        <v>11</v>
      </c>
      <c r="F69" s="220" t="s">
        <v>26</v>
      </c>
      <c r="G69" s="220">
        <v>6</v>
      </c>
      <c r="H69" s="138"/>
      <c r="I69" s="138"/>
    </row>
    <row r="70" spans="1:11" s="41" customFormat="1" ht="9.75" customHeight="1" x14ac:dyDescent="0.25">
      <c r="A70" s="320"/>
      <c r="B70" s="319"/>
      <c r="C70" s="318"/>
      <c r="D70" s="322"/>
      <c r="E70" s="321"/>
      <c r="F70" s="322"/>
      <c r="G70" s="322"/>
      <c r="H70" s="138"/>
      <c r="I70" s="138"/>
    </row>
    <row r="71" spans="1:11" s="41" customFormat="1" ht="14.25" hidden="1" customHeight="1" x14ac:dyDescent="0.25">
      <c r="A71" s="301"/>
      <c r="B71" s="299"/>
      <c r="C71" s="297"/>
      <c r="D71" s="221"/>
      <c r="E71" s="303"/>
      <c r="F71" s="221"/>
      <c r="G71" s="221"/>
      <c r="H71" s="138"/>
      <c r="I71" s="138"/>
    </row>
    <row r="72" spans="1:11" s="41" customFormat="1" ht="24.75" customHeight="1" thickBot="1" x14ac:dyDescent="0.3">
      <c r="A72" s="113" t="s">
        <v>199</v>
      </c>
      <c r="B72" s="173" t="s">
        <v>238</v>
      </c>
      <c r="C72" s="199" t="s">
        <v>243</v>
      </c>
      <c r="D72" s="109">
        <v>220</v>
      </c>
      <c r="E72" s="172" t="s">
        <v>11</v>
      </c>
      <c r="F72" s="109" t="s">
        <v>26</v>
      </c>
      <c r="G72" s="181">
        <v>220</v>
      </c>
      <c r="H72" s="139">
        <f>SUM(D60:D72)</f>
        <v>4822.8</v>
      </c>
      <c r="I72" s="139">
        <f>SUM(G60:G72)</f>
        <v>2428.8000000000002</v>
      </c>
    </row>
    <row r="73" spans="1:11" s="2" customFormat="1" ht="23.25" customHeight="1" thickBot="1" x14ac:dyDescent="0.3">
      <c r="A73" s="394" t="s">
        <v>15</v>
      </c>
      <c r="B73" s="395"/>
      <c r="C73" s="395"/>
      <c r="D73" s="395"/>
      <c r="E73" s="395"/>
      <c r="F73" s="395"/>
      <c r="G73" s="396"/>
      <c r="H73" s="142"/>
      <c r="I73" s="175"/>
      <c r="J73" s="1"/>
      <c r="K73" s="1"/>
    </row>
    <row r="74" spans="1:11" s="41" customFormat="1" ht="15.6" customHeight="1" x14ac:dyDescent="0.25">
      <c r="A74" s="314" t="s">
        <v>201</v>
      </c>
      <c r="B74" s="313" t="s">
        <v>202</v>
      </c>
      <c r="C74" s="399" t="s">
        <v>203</v>
      </c>
      <c r="D74" s="145">
        <v>14.4</v>
      </c>
      <c r="E74" s="168" t="s">
        <v>11</v>
      </c>
      <c r="F74" s="317" t="s">
        <v>26</v>
      </c>
      <c r="G74" s="185">
        <v>14.4</v>
      </c>
      <c r="H74" s="138"/>
      <c r="I74" s="138"/>
    </row>
    <row r="75" spans="1:11" s="41" customFormat="1" ht="13.5" customHeight="1" thickBot="1" x14ac:dyDescent="0.3">
      <c r="A75" s="397"/>
      <c r="B75" s="398"/>
      <c r="C75" s="400"/>
      <c r="D75" s="180">
        <v>163.1</v>
      </c>
      <c r="E75" s="109" t="s">
        <v>2</v>
      </c>
      <c r="F75" s="332"/>
      <c r="G75" s="181">
        <v>163.1</v>
      </c>
      <c r="H75" s="140">
        <f>SUM(D74:D75)</f>
        <v>177.5</v>
      </c>
      <c r="I75" s="139">
        <f>SUM(G74:G75)</f>
        <v>177.5</v>
      </c>
    </row>
    <row r="76" spans="1:11" ht="15" customHeight="1" thickBot="1" x14ac:dyDescent="0.3">
      <c r="A76" s="387" t="s">
        <v>256</v>
      </c>
      <c r="B76" s="388"/>
      <c r="C76" s="389"/>
      <c r="D76" s="174">
        <f>H75+H72+H57+H28+H14</f>
        <v>10313</v>
      </c>
      <c r="E76" s="178"/>
      <c r="F76" s="179"/>
      <c r="G76" s="174">
        <f>I76</f>
        <v>5033</v>
      </c>
      <c r="H76" s="177">
        <f>SUM(H14:H75)</f>
        <v>10313</v>
      </c>
      <c r="I76" s="177">
        <f>SUM(I14:I75)</f>
        <v>5033</v>
      </c>
    </row>
    <row r="77" spans="1:11" ht="15.75" thickBot="1" x14ac:dyDescent="0.3"/>
    <row r="78" spans="1:11" ht="15" customHeight="1" x14ac:dyDescent="0.25">
      <c r="A78" s="361" t="s">
        <v>21</v>
      </c>
      <c r="B78" s="370" t="s">
        <v>22</v>
      </c>
      <c r="C78" s="371"/>
      <c r="D78" s="124" t="s">
        <v>23</v>
      </c>
      <c r="E78" s="11"/>
      <c r="F78" s="11"/>
      <c r="G78" s="11"/>
    </row>
    <row r="79" spans="1:11" x14ac:dyDescent="0.25">
      <c r="A79" s="362"/>
      <c r="B79" s="366" t="s">
        <v>24</v>
      </c>
      <c r="C79" s="367"/>
      <c r="D79" s="125" t="s">
        <v>25</v>
      </c>
      <c r="E79" s="11"/>
      <c r="F79" s="11"/>
      <c r="G79" s="11"/>
    </row>
    <row r="80" spans="1:11" x14ac:dyDescent="0.25">
      <c r="A80" s="362"/>
      <c r="B80" s="372" t="s">
        <v>193</v>
      </c>
      <c r="C80" s="373"/>
      <c r="D80" s="126" t="s">
        <v>26</v>
      </c>
      <c r="E80" s="11"/>
      <c r="F80" s="11"/>
      <c r="G80" s="11"/>
    </row>
    <row r="81" spans="1:11" x14ac:dyDescent="0.25">
      <c r="A81" s="362"/>
      <c r="B81" s="366" t="s">
        <v>27</v>
      </c>
      <c r="C81" s="367"/>
      <c r="D81" s="125" t="s">
        <v>31</v>
      </c>
      <c r="E81" s="11"/>
      <c r="F81" s="11"/>
      <c r="G81" s="11"/>
    </row>
    <row r="82" spans="1:11" x14ac:dyDescent="0.25">
      <c r="A82" s="362"/>
      <c r="B82" s="366" t="s">
        <v>29</v>
      </c>
      <c r="C82" s="367"/>
      <c r="D82" s="125" t="s">
        <v>28</v>
      </c>
      <c r="E82" s="11"/>
      <c r="F82" s="11"/>
      <c r="G82" s="11"/>
    </row>
    <row r="83" spans="1:11" ht="16.5" customHeight="1" thickBot="1" x14ac:dyDescent="0.3">
      <c r="A83" s="362"/>
      <c r="B83" s="368" t="s">
        <v>192</v>
      </c>
      <c r="C83" s="369"/>
      <c r="D83" s="127" t="s">
        <v>30</v>
      </c>
      <c r="E83" s="11"/>
      <c r="F83" s="11"/>
      <c r="G83" s="11"/>
    </row>
    <row r="84" spans="1:11" s="36" customFormat="1" ht="13.5" customHeight="1" x14ac:dyDescent="0.25">
      <c r="A84" s="362"/>
      <c r="B84" s="334" t="s">
        <v>5</v>
      </c>
      <c r="C84" s="335"/>
      <c r="D84" s="124" t="s">
        <v>2</v>
      </c>
      <c r="E84" s="121"/>
      <c r="F84" s="121"/>
      <c r="G84" s="121"/>
      <c r="H84" s="141"/>
      <c r="I84" s="141"/>
      <c r="J84" s="4"/>
      <c r="K84" s="4"/>
    </row>
    <row r="85" spans="1:11" s="36" customFormat="1" ht="15" customHeight="1" x14ac:dyDescent="0.25">
      <c r="A85" s="362"/>
      <c r="B85" s="336" t="s">
        <v>6</v>
      </c>
      <c r="C85" s="337"/>
      <c r="D85" s="125" t="s">
        <v>49</v>
      </c>
      <c r="E85" s="121"/>
      <c r="F85" s="121"/>
      <c r="G85" s="121"/>
      <c r="H85" s="141"/>
      <c r="I85" s="141"/>
      <c r="J85" s="4"/>
      <c r="K85" s="4"/>
    </row>
    <row r="86" spans="1:11" s="36" customFormat="1" ht="15" customHeight="1" x14ac:dyDescent="0.25">
      <c r="A86" s="362"/>
      <c r="B86" s="376" t="s">
        <v>17</v>
      </c>
      <c r="C86" s="377"/>
      <c r="D86" s="126" t="s">
        <v>11</v>
      </c>
      <c r="E86" s="121"/>
      <c r="F86" s="121"/>
      <c r="G86" s="121"/>
      <c r="H86" s="141"/>
      <c r="I86" s="141"/>
      <c r="J86" s="4"/>
      <c r="K86" s="4"/>
    </row>
    <row r="87" spans="1:11" s="36" customFormat="1" ht="15" customHeight="1" x14ac:dyDescent="0.25">
      <c r="A87" s="362"/>
      <c r="B87" s="336" t="s">
        <v>52</v>
      </c>
      <c r="C87" s="337"/>
      <c r="D87" s="125" t="s">
        <v>51</v>
      </c>
      <c r="E87" s="121"/>
      <c r="F87" s="121"/>
      <c r="G87" s="121"/>
      <c r="H87" s="141"/>
      <c r="I87" s="141"/>
      <c r="J87" s="4"/>
      <c r="K87" s="4"/>
    </row>
    <row r="88" spans="1:11" s="36" customFormat="1" ht="13.5" customHeight="1" x14ac:dyDescent="0.25">
      <c r="A88" s="362"/>
      <c r="B88" s="336" t="s">
        <v>7</v>
      </c>
      <c r="C88" s="337"/>
      <c r="D88" s="125" t="s">
        <v>50</v>
      </c>
      <c r="E88" s="121"/>
      <c r="F88" s="121"/>
      <c r="G88" s="121"/>
      <c r="H88" s="141"/>
      <c r="I88" s="141"/>
      <c r="J88" s="4"/>
      <c r="K88" s="4"/>
    </row>
    <row r="89" spans="1:11" s="36" customFormat="1" ht="13.5" customHeight="1" x14ac:dyDescent="0.25">
      <c r="A89" s="362"/>
      <c r="B89" s="374" t="s">
        <v>19</v>
      </c>
      <c r="C89" s="375"/>
      <c r="D89" s="128" t="s">
        <v>18</v>
      </c>
      <c r="E89" s="121"/>
      <c r="F89" s="121"/>
      <c r="G89" s="121"/>
      <c r="H89" s="141"/>
      <c r="I89" s="141"/>
      <c r="J89" s="4"/>
      <c r="K89" s="4"/>
    </row>
    <row r="90" spans="1:11" s="36" customFormat="1" ht="12" customHeight="1" x14ac:dyDescent="0.25">
      <c r="A90" s="362"/>
      <c r="B90" s="364" t="s">
        <v>53</v>
      </c>
      <c r="C90" s="365"/>
      <c r="D90" s="129" t="s">
        <v>54</v>
      </c>
      <c r="E90" s="121"/>
      <c r="F90" s="121"/>
      <c r="G90" s="121"/>
      <c r="H90" s="141"/>
      <c r="I90" s="141"/>
      <c r="J90" s="4"/>
      <c r="K90" s="4"/>
    </row>
    <row r="91" spans="1:11" s="36" customFormat="1" ht="12.75" customHeight="1" x14ac:dyDescent="0.25">
      <c r="A91" s="362"/>
      <c r="B91" s="131" t="s">
        <v>55</v>
      </c>
      <c r="C91" s="132"/>
      <c r="D91" s="129" t="s">
        <v>56</v>
      </c>
      <c r="E91" s="121"/>
      <c r="F91" s="121"/>
      <c r="G91" s="121"/>
      <c r="H91" s="141"/>
      <c r="I91" s="141"/>
      <c r="J91" s="4"/>
      <c r="K91" s="4"/>
    </row>
    <row r="92" spans="1:11" s="36" customFormat="1" ht="15" customHeight="1" thickBot="1" x14ac:dyDescent="0.3">
      <c r="A92" s="363"/>
      <c r="B92" s="359" t="s">
        <v>34</v>
      </c>
      <c r="C92" s="360"/>
      <c r="D92" s="130" t="s">
        <v>33</v>
      </c>
      <c r="E92" s="122"/>
      <c r="F92" s="122"/>
      <c r="G92" s="123"/>
      <c r="H92" s="141"/>
      <c r="I92" s="141"/>
      <c r="J92" s="4"/>
      <c r="K92" s="4"/>
    </row>
  </sheetData>
  <mergeCells count="124">
    <mergeCell ref="A65:A66"/>
    <mergeCell ref="C60:C61"/>
    <mergeCell ref="A29:G29"/>
    <mergeCell ref="A58:G58"/>
    <mergeCell ref="A37:A38"/>
    <mergeCell ref="B37:B38"/>
    <mergeCell ref="C37:C38"/>
    <mergeCell ref="D37:D38"/>
    <mergeCell ref="E37:E38"/>
    <mergeCell ref="A20:A21"/>
    <mergeCell ref="B20:B21"/>
    <mergeCell ref="C20:C21"/>
    <mergeCell ref="A22:A23"/>
    <mergeCell ref="B22:B23"/>
    <mergeCell ref="C22:C23"/>
    <mergeCell ref="A76:C76"/>
    <mergeCell ref="F50:F51"/>
    <mergeCell ref="G50:G51"/>
    <mergeCell ref="F47:F48"/>
    <mergeCell ref="G47:G48"/>
    <mergeCell ref="F41:F42"/>
    <mergeCell ref="G41:G42"/>
    <mergeCell ref="F45:F46"/>
    <mergeCell ref="G45:G46"/>
    <mergeCell ref="D69:D71"/>
    <mergeCell ref="A59:G59"/>
    <mergeCell ref="A52:A53"/>
    <mergeCell ref="B52:B53"/>
    <mergeCell ref="C52:C53"/>
    <mergeCell ref="F69:F71"/>
    <mergeCell ref="G69:G71"/>
    <mergeCell ref="E69:E71"/>
    <mergeCell ref="A73:G73"/>
    <mergeCell ref="A67:A68"/>
    <mergeCell ref="B67:B68"/>
    <mergeCell ref="C67:C68"/>
    <mergeCell ref="A74:A75"/>
    <mergeCell ref="B74:B75"/>
    <mergeCell ref="C74:C75"/>
    <mergeCell ref="B65:B66"/>
    <mergeCell ref="C65:C66"/>
    <mergeCell ref="A54:A56"/>
    <mergeCell ref="B54:B56"/>
    <mergeCell ref="C54:C56"/>
    <mergeCell ref="A27:A28"/>
    <mergeCell ref="B27:B28"/>
    <mergeCell ref="C27:C28"/>
    <mergeCell ref="A47:A48"/>
    <mergeCell ref="B47:B48"/>
    <mergeCell ref="C47:C48"/>
    <mergeCell ref="A45:A46"/>
    <mergeCell ref="B45:B46"/>
    <mergeCell ref="C45:C46"/>
    <mergeCell ref="A41:A42"/>
    <mergeCell ref="B41:B42"/>
    <mergeCell ref="C41:C42"/>
    <mergeCell ref="A60:A61"/>
    <mergeCell ref="B60:B61"/>
    <mergeCell ref="A63:A64"/>
    <mergeCell ref="B63:B64"/>
    <mergeCell ref="C63:C64"/>
    <mergeCell ref="A50:A51"/>
    <mergeCell ref="B50:B51"/>
    <mergeCell ref="B92:C92"/>
    <mergeCell ref="A78:A92"/>
    <mergeCell ref="B90:C90"/>
    <mergeCell ref="B81:C81"/>
    <mergeCell ref="B82:C82"/>
    <mergeCell ref="B83:C83"/>
    <mergeCell ref="B78:C78"/>
    <mergeCell ref="B79:C79"/>
    <mergeCell ref="B80:C80"/>
    <mergeCell ref="B89:C89"/>
    <mergeCell ref="B86:C86"/>
    <mergeCell ref="B87:C87"/>
    <mergeCell ref="B88:C88"/>
    <mergeCell ref="A6:G6"/>
    <mergeCell ref="E32:E33"/>
    <mergeCell ref="E34:E35"/>
    <mergeCell ref="E41:E42"/>
    <mergeCell ref="E45:E46"/>
    <mergeCell ref="D32:D33"/>
    <mergeCell ref="D34:D35"/>
    <mergeCell ref="D41:D42"/>
    <mergeCell ref="D45:D46"/>
    <mergeCell ref="A32:A33"/>
    <mergeCell ref="B32:B33"/>
    <mergeCell ref="C32:C33"/>
    <mergeCell ref="A34:A35"/>
    <mergeCell ref="B34:B35"/>
    <mergeCell ref="C34:C35"/>
    <mergeCell ref="A11:G11"/>
    <mergeCell ref="F34:F35"/>
    <mergeCell ref="G34:G35"/>
    <mergeCell ref="F37:F38"/>
    <mergeCell ref="F20:F21"/>
    <mergeCell ref="F22:F23"/>
    <mergeCell ref="F27:F28"/>
    <mergeCell ref="F32:F33"/>
    <mergeCell ref="G32:G33"/>
    <mergeCell ref="C50:C51"/>
    <mergeCell ref="A69:A71"/>
    <mergeCell ref="B69:B71"/>
    <mergeCell ref="F74:F75"/>
    <mergeCell ref="E1:G1"/>
    <mergeCell ref="E2:G2"/>
    <mergeCell ref="E3:G3"/>
    <mergeCell ref="B84:C84"/>
    <mergeCell ref="B85:C85"/>
    <mergeCell ref="C69:C71"/>
    <mergeCell ref="E47:E48"/>
    <mergeCell ref="E50:E51"/>
    <mergeCell ref="D47:D48"/>
    <mergeCell ref="D50:D51"/>
    <mergeCell ref="A7:G7"/>
    <mergeCell ref="A8:A10"/>
    <mergeCell ref="B8:B10"/>
    <mergeCell ref="C8:C10"/>
    <mergeCell ref="D8:D10"/>
    <mergeCell ref="F8:F10"/>
    <mergeCell ref="E8:E10"/>
    <mergeCell ref="A12:G12"/>
    <mergeCell ref="A15:G15"/>
    <mergeCell ref="G8:G9"/>
  </mergeCells>
  <conditionalFormatting sqref="A76">
    <cfRule type="cellIs" dxfId="0" priority="1" stopIfTrue="1" operator="equal">
      <formula>0</formula>
    </cfRule>
  </conditionalFormatting>
  <pageMargins left="1.4960629921259843" right="0.70866141732283472" top="0.35433070866141736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Priemonių planas</vt:lpstr>
      <vt:lpstr>Programos lėšų panaudojimas</vt:lpstr>
      <vt:lpstr>'Priemonių planas'!Print_Area</vt:lpstr>
      <vt:lpstr>'Programos lėšų panaudojimas'!Print_Area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2020-12-06T22:42:34Z</dcterms:created>
  <dcterms:modified xsi:type="dcterms:W3CDTF">2021-03-02T15:21:13Z</dcterms:modified>
</cp:coreProperties>
</file>