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<sst xmlns="http://schemas.openxmlformats.org/spreadsheetml/2006/main" count="129" uniqueCount="51">
  <si>
    <t>PROGRAMOS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</si>
  <si>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</si>
  <si>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</si>
  <si>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</si>
  <si>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</si>
  <si>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</si>
  <si>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</si>
  <si>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</si>
  <si>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</si>
  <si>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</si>
  <si>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</si>
  <si>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</si>
  <si>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</si>
  <si>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Kt.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</si>
  <si>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</si>
  <si>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</si>
  <si>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</si>
  <si>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</si>
  <si>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</si>
  <si>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</si>
  <si>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</si>
  <si>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</si>
  <si>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</si>
  <si>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</si>
  <si>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</si>
  <si>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</si>
  <si>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</si>
  <si>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</si>
  <si>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</si>
  <si>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Kt. (PSDF)</t>
  </si>
  <si>
    <t>TIKSLŲ, PROGRAMŲ, PROGRAMŲ TIKSLŲ, UŽDAVINIŲ IR PRIEMONIŲ IŠLAIDŲ SUVESTINĖ</t>
  </si>
  <si>
    <t>2014 m. projektas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</si>
  <si>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</si>
  <si>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</si>
  <si>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</si>
  <si>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</si>
  <si>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>Želdynų ir želdinių įrašymo į nekilnojamojo turto kadastrą ir registrą finansavimas</t>
  </si>
  <si>
    <t xml:space="preserve">01 strateginis tikslas - užtikrinti Savivaldybės teritorijos, jos infrastruktūros, ekologiškai švarios ir saugios gyvenamosios ir  socialinės aplinkos vystymąsi </t>
  </si>
  <si>
    <t xml:space="preserve">09 programa - aplinkos apsaugos rėmimo programa </t>
  </si>
  <si>
    <t>iš viso</t>
  </si>
  <si>
    <t>Akcija „Darom 2012"</t>
  </si>
  <si>
    <t>Programos koordinatorė</t>
  </si>
  <si>
    <t>Vesta Kuskytė</t>
  </si>
  <si>
    <t>Aplinkosauginių priemonių įgyvendinimas seniūnijose</t>
  </si>
  <si>
    <t>SB (AA)</t>
  </si>
  <si>
    <t xml:space="preserve">2013 M.  RIETAVO SAVIVALDYBĖS </t>
  </si>
  <si>
    <t>2012 m. išlaidos</t>
  </si>
  <si>
    <t>2013 m. išlaidų projektas</t>
  </si>
  <si>
    <t>2013 m. patvirtinta Taryboje</t>
  </si>
  <si>
    <t>2015 m. projektas</t>
  </si>
  <si>
    <t>Akcija „Mieste be savo automobilio"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</si>
</sst>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2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2" fontId="2" fillId="35" borderId="12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4" xfId="0" applyFont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3" borderId="18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172" fontId="1" fillId="34" borderId="14" xfId="0" applyNumberFormat="1" applyFont="1" applyFill="1" applyBorder="1" applyAlignment="1">
      <alignment horizontal="right" vertical="center"/>
    </xf>
    <xf numFmtId="172" fontId="1" fillId="34" borderId="19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top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36" borderId="15" xfId="0" applyNumberFormat="1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20" xfId="0" applyFont="1" applyBorder="1" applyAlignment="1">
      <alignment vertical="top" textRotation="90" wrapText="1"/>
    </xf>
    <xf numFmtId="0" fontId="15" fillId="0" borderId="20" xfId="0" applyFont="1" applyFill="1" applyBorder="1" applyAlignment="1">
      <alignment vertical="center" textRotation="90" wrapText="1"/>
    </xf>
    <xf numFmtId="0" fontId="15" fillId="0" borderId="20" xfId="0" applyFont="1" applyBorder="1" applyAlignment="1">
      <alignment horizontal="center" vertical="top" textRotation="90" wrapText="1"/>
    </xf>
    <xf numFmtId="172" fontId="52" fillId="0" borderId="15" xfId="0" applyNumberFormat="1" applyFont="1" applyFill="1" applyBorder="1" applyAlignment="1">
      <alignment horizontal="right" vertical="center"/>
    </xf>
    <xf numFmtId="0" fontId="52" fillId="0" borderId="14" xfId="0" applyFont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center" vertical="top" textRotation="90" wrapText="1"/>
    </xf>
    <xf numFmtId="0" fontId="15" fillId="0" borderId="16" xfId="0" applyFont="1" applyBorder="1" applyAlignment="1">
      <alignment horizontal="center" vertical="top" textRotation="90" wrapText="1"/>
    </xf>
    <xf numFmtId="0" fontId="15" fillId="0" borderId="23" xfId="0" applyFont="1" applyBorder="1" applyAlignment="1">
      <alignment horizontal="center" vertical="top" textRotation="90" wrapText="1"/>
    </xf>
    <xf numFmtId="0" fontId="15" fillId="0" borderId="24" xfId="0" applyFont="1" applyBorder="1" applyAlignment="1">
      <alignment horizontal="center" vertical="top" textRotation="90" wrapText="1"/>
    </xf>
    <xf numFmtId="0" fontId="15" fillId="0" borderId="17" xfId="0" applyFont="1" applyBorder="1" applyAlignment="1">
      <alignment horizontal="center" vertical="top" textRotation="90" wrapText="1"/>
    </xf>
    <xf numFmtId="0" fontId="15" fillId="0" borderId="12" xfId="0" applyFont="1" applyBorder="1" applyAlignment="1">
      <alignment horizontal="center" vertical="top" textRotation="90" wrapText="1"/>
    </xf>
    <xf numFmtId="0" fontId="15" fillId="0" borderId="25" xfId="0" applyFont="1" applyBorder="1" applyAlignment="1">
      <alignment horizontal="center" vertical="top" textRotation="90" wrapText="1"/>
    </xf>
    <xf numFmtId="0" fontId="15" fillId="0" borderId="26" xfId="0" applyFont="1" applyBorder="1" applyAlignment="1">
      <alignment horizontal="center" vertical="top" textRotation="90" wrapText="1"/>
    </xf>
    <xf numFmtId="0" fontId="15" fillId="0" borderId="27" xfId="0" applyFont="1" applyBorder="1" applyAlignment="1">
      <alignment horizontal="center" vertical="top" textRotation="90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top" textRotation="90" wrapText="1"/>
    </xf>
    <xf numFmtId="0" fontId="15" fillId="0" borderId="16" xfId="0" applyFont="1" applyBorder="1" applyAlignment="1">
      <alignment horizontal="right" vertical="top" textRotation="90" wrapText="1"/>
    </xf>
    <xf numFmtId="0" fontId="15" fillId="0" borderId="23" xfId="0" applyFont="1" applyBorder="1" applyAlignment="1">
      <alignment horizontal="right" vertical="top" textRotation="90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 textRotation="90" wrapText="1"/>
    </xf>
    <xf numFmtId="0" fontId="15" fillId="0" borderId="27" xfId="0" applyFont="1" applyFill="1" applyBorder="1" applyAlignment="1">
      <alignment horizontal="center" vertical="top" textRotation="90" wrapText="1"/>
    </xf>
    <xf numFmtId="0" fontId="15" fillId="0" borderId="40" xfId="0" applyFont="1" applyBorder="1" applyAlignment="1">
      <alignment horizontal="center" vertical="top" textRotation="90" wrapText="1"/>
    </xf>
    <xf numFmtId="0" fontId="4" fillId="34" borderId="41" xfId="0" applyFont="1" applyFill="1" applyBorder="1" applyAlignment="1">
      <alignment horizontal="left" vertical="top" wrapText="1"/>
    </xf>
    <xf numFmtId="0" fontId="4" fillId="34" borderId="42" xfId="0" applyFont="1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49" fontId="4" fillId="37" borderId="44" xfId="0" applyNumberFormat="1" applyFont="1" applyFill="1" applyBorder="1" applyAlignment="1">
      <alignment horizontal="left" vertical="top" wrapText="1"/>
    </xf>
    <xf numFmtId="49" fontId="4" fillId="37" borderId="42" xfId="0" applyNumberFormat="1" applyFont="1" applyFill="1" applyBorder="1" applyAlignment="1">
      <alignment horizontal="left" vertical="top" wrapText="1"/>
    </xf>
    <xf numFmtId="49" fontId="4" fillId="37" borderId="43" xfId="0" applyNumberFormat="1" applyFont="1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4" fillId="38" borderId="42" xfId="0" applyFont="1" applyFill="1" applyBorder="1" applyAlignment="1">
      <alignment horizontal="left" vertical="top" wrapText="1"/>
    </xf>
    <xf numFmtId="0" fontId="4" fillId="38" borderId="43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49" fontId="7" fillId="34" borderId="48" xfId="0" applyNumberFormat="1" applyFont="1" applyFill="1" applyBorder="1" applyAlignment="1">
      <alignment horizontal="right" vertical="top" wrapText="1"/>
    </xf>
    <xf numFmtId="49" fontId="7" fillId="34" borderId="49" xfId="0" applyNumberFormat="1" applyFont="1" applyFill="1" applyBorder="1" applyAlignment="1">
      <alignment horizontal="right" vertical="top" wrapText="1"/>
    </xf>
    <xf numFmtId="49" fontId="7" fillId="34" borderId="50" xfId="0" applyNumberFormat="1" applyFont="1" applyFill="1" applyBorder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textRotation="90" wrapText="1"/>
    </xf>
    <xf numFmtId="49" fontId="10" fillId="0" borderId="17" xfId="0" applyNumberFormat="1" applyFont="1" applyBorder="1" applyAlignment="1">
      <alignment horizontal="center" vertical="top" textRotation="90" wrapText="1"/>
    </xf>
    <xf numFmtId="49" fontId="10" fillId="0" borderId="51" xfId="0" applyNumberFormat="1" applyFont="1" applyBorder="1" applyAlignment="1">
      <alignment horizontal="center" vertical="top" textRotation="90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52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49" fontId="2" fillId="34" borderId="5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51" xfId="0" applyNumberFormat="1" applyFont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49" fontId="2" fillId="33" borderId="40" xfId="0" applyNumberFormat="1" applyFont="1" applyFill="1" applyBorder="1" applyAlignment="1">
      <alignment horizontal="center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4" fillId="34" borderId="59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4" fillId="34" borderId="60" xfId="0" applyFont="1" applyFill="1" applyBorder="1" applyAlignment="1">
      <alignment horizontal="left" vertical="top" wrapText="1"/>
    </xf>
    <xf numFmtId="49" fontId="16" fillId="0" borderId="24" xfId="0" applyNumberFormat="1" applyFont="1" applyBorder="1" applyAlignment="1">
      <alignment horizontal="center" vertical="top" textRotation="90" wrapText="1"/>
    </xf>
    <xf numFmtId="49" fontId="16" fillId="0" borderId="17" xfId="0" applyNumberFormat="1" applyFont="1" applyBorder="1" applyAlignment="1">
      <alignment horizontal="center" vertical="top" textRotation="90" wrapText="1"/>
    </xf>
    <xf numFmtId="49" fontId="16" fillId="0" borderId="51" xfId="0" applyNumberFormat="1" applyFont="1" applyBorder="1" applyAlignment="1">
      <alignment horizontal="center" vertical="top" textRotation="90" wrapText="1"/>
    </xf>
    <xf numFmtId="49" fontId="2" fillId="33" borderId="22" xfId="0" applyNumberFormat="1" applyFont="1" applyFill="1" applyBorder="1" applyAlignment="1">
      <alignment horizontal="center" vertical="top" wrapText="1"/>
    </xf>
    <xf numFmtId="49" fontId="2" fillId="34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53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top" textRotation="90" wrapText="1"/>
    </xf>
    <xf numFmtId="0" fontId="16" fillId="0" borderId="17" xfId="0" applyFont="1" applyBorder="1" applyAlignment="1">
      <alignment horizontal="center" vertical="top" textRotation="90"/>
    </xf>
    <xf numFmtId="0" fontId="16" fillId="0" borderId="51" xfId="0" applyFont="1" applyBorder="1" applyAlignment="1">
      <alignment horizontal="center" vertical="top" textRotation="90"/>
    </xf>
    <xf numFmtId="0" fontId="7" fillId="35" borderId="44" xfId="0" applyFont="1" applyFill="1" applyBorder="1" applyAlignment="1">
      <alignment horizontal="right" vertical="top"/>
    </xf>
    <xf numFmtId="0" fontId="7" fillId="35" borderId="42" xfId="0" applyFont="1" applyFill="1" applyBorder="1" applyAlignment="1">
      <alignment horizontal="right" vertical="top"/>
    </xf>
    <xf numFmtId="0" fontId="7" fillId="35" borderId="43" xfId="0" applyFont="1" applyFill="1" applyBorder="1" applyAlignment="1">
      <alignment horizontal="right" vertical="top"/>
    </xf>
    <xf numFmtId="0" fontId="2" fillId="33" borderId="17" xfId="0" applyFont="1" applyFill="1" applyBorder="1" applyAlignment="1">
      <alignment horizontal="center" vertical="top"/>
    </xf>
    <xf numFmtId="0" fontId="2" fillId="33" borderId="51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51" xfId="0" applyFont="1" applyFill="1" applyBorder="1" applyAlignment="1">
      <alignment horizontal="center" vertical="top"/>
    </xf>
    <xf numFmtId="49" fontId="7" fillId="33" borderId="41" xfId="0" applyNumberFormat="1" applyFont="1" applyFill="1" applyBorder="1" applyAlignment="1">
      <alignment horizontal="right" vertical="top"/>
    </xf>
    <xf numFmtId="49" fontId="7" fillId="33" borderId="42" xfId="0" applyNumberFormat="1" applyFont="1" applyFill="1" applyBorder="1" applyAlignment="1">
      <alignment horizontal="right" vertical="top"/>
    </xf>
    <xf numFmtId="49" fontId="7" fillId="33" borderId="43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3" width="3.140625" style="1" customWidth="1"/>
    <col min="4" max="4" width="17.57421875" style="22" customWidth="1"/>
    <col min="5" max="5" width="2.7109375" style="1" customWidth="1"/>
    <col min="6" max="6" width="13.7109375" style="1" customWidth="1"/>
    <col min="7" max="7" width="4.00390625" style="35" customWidth="1"/>
    <col min="8" max="8" width="9.28125" style="1" customWidth="1"/>
    <col min="9" max="20" width="6.57421875" style="1" customWidth="1"/>
    <col min="21" max="22" width="7.8515625" style="1" customWidth="1"/>
    <col min="23" max="23" width="4.57421875" style="1" customWidth="1"/>
    <col min="24" max="16384" width="9.140625" style="1" customWidth="1"/>
  </cols>
  <sheetData>
    <row r="1" spans="19:21" s="47" customFormat="1" ht="12" customHeight="1">
      <c r="S1" s="48" t="s">
        <v>28</v>
      </c>
      <c r="T1" s="48"/>
      <c r="U1" s="48"/>
    </row>
    <row r="2" spans="1:22" s="48" customFormat="1" ht="15.75" customHeight="1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48" customFormat="1" ht="12" customHeight="1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48" customFormat="1" ht="12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47" customFormat="1" ht="12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2" customHeight="1" thickBot="1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s="49" customFormat="1" ht="18.75" customHeight="1">
      <c r="A7" s="59" t="s">
        <v>2</v>
      </c>
      <c r="B7" s="62" t="s">
        <v>3</v>
      </c>
      <c r="C7" s="65" t="s">
        <v>4</v>
      </c>
      <c r="D7" s="68" t="s">
        <v>5</v>
      </c>
      <c r="E7" s="69"/>
      <c r="F7" s="70"/>
      <c r="G7" s="77" t="s">
        <v>6</v>
      </c>
      <c r="H7" s="65" t="s">
        <v>7</v>
      </c>
      <c r="I7" s="80" t="s">
        <v>46</v>
      </c>
      <c r="J7" s="81"/>
      <c r="K7" s="81"/>
      <c r="L7" s="82"/>
      <c r="M7" s="83" t="s">
        <v>47</v>
      </c>
      <c r="N7" s="84"/>
      <c r="O7" s="84"/>
      <c r="P7" s="85"/>
      <c r="Q7" s="83" t="s">
        <v>48</v>
      </c>
      <c r="R7" s="84"/>
      <c r="S7" s="84"/>
      <c r="T7" s="85"/>
      <c r="U7" s="103" t="s">
        <v>31</v>
      </c>
      <c r="V7" s="103" t="s">
        <v>49</v>
      </c>
    </row>
    <row r="8" spans="1:22" s="49" customFormat="1" ht="16.5" customHeight="1">
      <c r="A8" s="60"/>
      <c r="B8" s="63"/>
      <c r="C8" s="66"/>
      <c r="D8" s="71"/>
      <c r="E8" s="72"/>
      <c r="F8" s="73"/>
      <c r="G8" s="78"/>
      <c r="H8" s="66"/>
      <c r="I8" s="90" t="s">
        <v>8</v>
      </c>
      <c r="J8" s="86" t="s">
        <v>9</v>
      </c>
      <c r="K8" s="87"/>
      <c r="L8" s="88" t="s">
        <v>10</v>
      </c>
      <c r="M8" s="90" t="s">
        <v>8</v>
      </c>
      <c r="N8" s="86" t="s">
        <v>9</v>
      </c>
      <c r="O8" s="87"/>
      <c r="P8" s="88" t="s">
        <v>10</v>
      </c>
      <c r="Q8" s="90" t="s">
        <v>8</v>
      </c>
      <c r="R8" s="86" t="s">
        <v>9</v>
      </c>
      <c r="S8" s="87"/>
      <c r="T8" s="88" t="s">
        <v>10</v>
      </c>
      <c r="U8" s="104"/>
      <c r="V8" s="104"/>
    </row>
    <row r="9" spans="1:22" s="49" customFormat="1" ht="90.75" customHeight="1" thickBot="1">
      <c r="A9" s="61"/>
      <c r="B9" s="64"/>
      <c r="C9" s="67"/>
      <c r="D9" s="74"/>
      <c r="E9" s="75"/>
      <c r="F9" s="76"/>
      <c r="G9" s="79"/>
      <c r="H9" s="67"/>
      <c r="I9" s="61"/>
      <c r="J9" s="50" t="s">
        <v>8</v>
      </c>
      <c r="K9" s="51" t="s">
        <v>11</v>
      </c>
      <c r="L9" s="89"/>
      <c r="M9" s="61"/>
      <c r="N9" s="52" t="s">
        <v>8</v>
      </c>
      <c r="O9" s="51" t="s">
        <v>11</v>
      </c>
      <c r="P9" s="89"/>
      <c r="Q9" s="61"/>
      <c r="R9" s="52" t="s">
        <v>8</v>
      </c>
      <c r="S9" s="51" t="s">
        <v>11</v>
      </c>
      <c r="T9" s="89"/>
      <c r="U9" s="105"/>
      <c r="V9" s="105"/>
    </row>
    <row r="10" spans="1:23" ht="27.75" customHeight="1" thickBot="1">
      <c r="A10" s="94" t="s">
        <v>37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2"/>
    </row>
    <row r="11" spans="1:23" ht="15.75" customHeight="1" thickBot="1">
      <c r="A11" s="97" t="s">
        <v>38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2"/>
    </row>
    <row r="12" spans="1:23" ht="15" customHeight="1" thickBot="1">
      <c r="A12" s="3" t="s">
        <v>12</v>
      </c>
      <c r="B12" s="100" t="s">
        <v>21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2"/>
      <c r="W12" s="2"/>
    </row>
    <row r="13" spans="1:23" ht="16.5" customHeight="1" thickBot="1">
      <c r="A13" s="4" t="s">
        <v>12</v>
      </c>
      <c r="B13" s="5" t="s">
        <v>12</v>
      </c>
      <c r="C13" s="91" t="s">
        <v>34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  <c r="W13" s="2"/>
    </row>
    <row r="14" spans="1:23" ht="14.25" customHeight="1">
      <c r="A14" s="157" t="s">
        <v>12</v>
      </c>
      <c r="B14" s="159" t="s">
        <v>12</v>
      </c>
      <c r="C14" s="129" t="s">
        <v>12</v>
      </c>
      <c r="D14" s="142" t="s">
        <v>33</v>
      </c>
      <c r="E14" s="143"/>
      <c r="F14" s="144"/>
      <c r="G14" s="152" t="s">
        <v>17</v>
      </c>
      <c r="H14" s="24" t="s">
        <v>44</v>
      </c>
      <c r="I14" s="31">
        <v>10</v>
      </c>
      <c r="J14" s="28">
        <v>10</v>
      </c>
      <c r="K14" s="27"/>
      <c r="L14" s="28"/>
      <c r="M14" s="31">
        <v>0</v>
      </c>
      <c r="N14" s="28">
        <v>0</v>
      </c>
      <c r="O14" s="27"/>
      <c r="P14" s="28"/>
      <c r="Q14" s="31">
        <v>7.5</v>
      </c>
      <c r="R14" s="28">
        <v>7.5</v>
      </c>
      <c r="S14" s="27"/>
      <c r="T14" s="28"/>
      <c r="U14" s="28">
        <v>10</v>
      </c>
      <c r="V14" s="28">
        <v>10</v>
      </c>
      <c r="W14" s="2"/>
    </row>
    <row r="15" spans="1:23" ht="14.25" customHeight="1">
      <c r="A15" s="157"/>
      <c r="B15" s="159"/>
      <c r="C15" s="116"/>
      <c r="D15" s="145"/>
      <c r="E15" s="146"/>
      <c r="F15" s="147"/>
      <c r="G15" s="152"/>
      <c r="H15" s="24" t="s">
        <v>13</v>
      </c>
      <c r="I15" s="31"/>
      <c r="J15" s="27"/>
      <c r="K15" s="27"/>
      <c r="L15" s="27"/>
      <c r="M15" s="31"/>
      <c r="N15" s="27"/>
      <c r="O15" s="27"/>
      <c r="P15" s="27"/>
      <c r="Q15" s="31"/>
      <c r="R15" s="27"/>
      <c r="S15" s="27"/>
      <c r="T15" s="27"/>
      <c r="U15" s="27"/>
      <c r="V15" s="27"/>
      <c r="W15" s="2"/>
    </row>
    <row r="16" spans="1:23" ht="16.5" customHeight="1">
      <c r="A16" s="158"/>
      <c r="B16" s="160"/>
      <c r="C16" s="117"/>
      <c r="D16" s="148"/>
      <c r="E16" s="149"/>
      <c r="F16" s="150"/>
      <c r="G16" s="153"/>
      <c r="H16" s="46" t="s">
        <v>39</v>
      </c>
      <c r="I16" s="32">
        <f aca="true" t="shared" si="0" ref="I16:V16">SUM(I14:I15)</f>
        <v>10</v>
      </c>
      <c r="J16" s="32">
        <f t="shared" si="0"/>
        <v>10</v>
      </c>
      <c r="K16" s="32">
        <f t="shared" si="0"/>
        <v>0</v>
      </c>
      <c r="L16" s="32">
        <f t="shared" si="0"/>
        <v>0</v>
      </c>
      <c r="M16" s="45">
        <f t="shared" si="0"/>
        <v>0</v>
      </c>
      <c r="N16" s="45">
        <f t="shared" si="0"/>
        <v>0</v>
      </c>
      <c r="O16" s="45">
        <f t="shared" si="0"/>
        <v>0</v>
      </c>
      <c r="P16" s="32">
        <f t="shared" si="0"/>
        <v>0</v>
      </c>
      <c r="Q16" s="45">
        <f>SUM(Q14:Q15)</f>
        <v>7.5</v>
      </c>
      <c r="R16" s="45">
        <f>SUM(R14:R15)</f>
        <v>7.5</v>
      </c>
      <c r="S16" s="45">
        <f>SUM(S14:S15)</f>
        <v>0</v>
      </c>
      <c r="T16" s="32">
        <f>SUM(T14:T15)</f>
        <v>0</v>
      </c>
      <c r="U16" s="32">
        <f t="shared" si="0"/>
        <v>10</v>
      </c>
      <c r="V16" s="32">
        <f t="shared" si="0"/>
        <v>10</v>
      </c>
      <c r="W16" s="2"/>
    </row>
    <row r="17" spans="1:23" ht="14.25" customHeight="1">
      <c r="A17" s="157" t="s">
        <v>12</v>
      </c>
      <c r="B17" s="159" t="s">
        <v>12</v>
      </c>
      <c r="C17" s="129" t="s">
        <v>22</v>
      </c>
      <c r="D17" s="142" t="s">
        <v>36</v>
      </c>
      <c r="E17" s="143"/>
      <c r="F17" s="144"/>
      <c r="G17" s="152" t="s">
        <v>17</v>
      </c>
      <c r="H17" s="24" t="s">
        <v>44</v>
      </c>
      <c r="I17" s="31">
        <v>6</v>
      </c>
      <c r="J17" s="28">
        <v>6</v>
      </c>
      <c r="K17" s="27"/>
      <c r="L17" s="28"/>
      <c r="M17" s="31">
        <v>0</v>
      </c>
      <c r="N17" s="28">
        <v>0</v>
      </c>
      <c r="O17" s="27"/>
      <c r="P17" s="28"/>
      <c r="Q17" s="31">
        <v>0</v>
      </c>
      <c r="R17" s="28">
        <v>0</v>
      </c>
      <c r="S17" s="27"/>
      <c r="T17" s="28"/>
      <c r="U17" s="28">
        <v>0</v>
      </c>
      <c r="V17" s="28">
        <v>0</v>
      </c>
      <c r="W17" s="2"/>
    </row>
    <row r="18" spans="1:23" ht="14.25" customHeight="1">
      <c r="A18" s="157"/>
      <c r="B18" s="159"/>
      <c r="C18" s="116"/>
      <c r="D18" s="145"/>
      <c r="E18" s="146"/>
      <c r="F18" s="147"/>
      <c r="G18" s="152"/>
      <c r="H18" s="24" t="s">
        <v>13</v>
      </c>
      <c r="I18" s="31"/>
      <c r="J18" s="27"/>
      <c r="K18" s="27"/>
      <c r="L18" s="27"/>
      <c r="M18" s="31"/>
      <c r="N18" s="27"/>
      <c r="O18" s="27"/>
      <c r="P18" s="27"/>
      <c r="Q18" s="31"/>
      <c r="R18" s="27"/>
      <c r="S18" s="27"/>
      <c r="T18" s="27"/>
      <c r="U18" s="27"/>
      <c r="V18" s="27"/>
      <c r="W18" s="2"/>
    </row>
    <row r="19" spans="1:23" ht="16.5" customHeight="1">
      <c r="A19" s="158"/>
      <c r="B19" s="160"/>
      <c r="C19" s="117"/>
      <c r="D19" s="148"/>
      <c r="E19" s="149"/>
      <c r="F19" s="150"/>
      <c r="G19" s="153"/>
      <c r="H19" s="46" t="s">
        <v>39</v>
      </c>
      <c r="I19" s="32">
        <f>SUM(I17:I18)</f>
        <v>6</v>
      </c>
      <c r="J19" s="32">
        <f>SUM(J17:J18)</f>
        <v>6</v>
      </c>
      <c r="K19" s="32">
        <f>SUM(K17:K18)</f>
        <v>0</v>
      </c>
      <c r="L19" s="32">
        <f>SUM(L17:L18)</f>
        <v>0</v>
      </c>
      <c r="M19" s="32">
        <f>SUM(M17:M18)</f>
        <v>0</v>
      </c>
      <c r="N19" s="32">
        <f aca="true" t="shared" si="1" ref="N19:V19">SUM(N17:N18)</f>
        <v>0</v>
      </c>
      <c r="O19" s="32">
        <f t="shared" si="1"/>
        <v>0</v>
      </c>
      <c r="P19" s="32">
        <f t="shared" si="1"/>
        <v>0</v>
      </c>
      <c r="Q19" s="32">
        <f>SUM(Q17:Q18)</f>
        <v>0</v>
      </c>
      <c r="R19" s="32">
        <f>SUM(R17:R18)</f>
        <v>0</v>
      </c>
      <c r="S19" s="32">
        <f>SUM(S17:S18)</f>
        <v>0</v>
      </c>
      <c r="T19" s="32">
        <f>SUM(T17:T18)</f>
        <v>0</v>
      </c>
      <c r="U19" s="32">
        <f t="shared" si="1"/>
        <v>0</v>
      </c>
      <c r="V19" s="32">
        <f t="shared" si="1"/>
        <v>0</v>
      </c>
      <c r="W19" s="2"/>
    </row>
    <row r="20" spans="1:23" ht="14.25" customHeight="1">
      <c r="A20" s="157" t="s">
        <v>12</v>
      </c>
      <c r="B20" s="159" t="s">
        <v>12</v>
      </c>
      <c r="C20" s="129" t="s">
        <v>18</v>
      </c>
      <c r="D20" s="142" t="s">
        <v>43</v>
      </c>
      <c r="E20" s="143"/>
      <c r="F20" s="144"/>
      <c r="G20" s="152" t="s">
        <v>17</v>
      </c>
      <c r="H20" s="24" t="s">
        <v>44</v>
      </c>
      <c r="I20" s="31">
        <v>56.6</v>
      </c>
      <c r="J20" s="28">
        <v>56.6</v>
      </c>
      <c r="K20" s="27"/>
      <c r="L20" s="28"/>
      <c r="M20" s="31">
        <f>SUM(N20+P20)</f>
        <v>69.9</v>
      </c>
      <c r="N20" s="28">
        <v>69.9</v>
      </c>
      <c r="O20" s="27"/>
      <c r="P20" s="28"/>
      <c r="Q20" s="31">
        <f>SUM(R20+T20)</f>
        <v>72.4</v>
      </c>
      <c r="R20" s="28">
        <v>72.4</v>
      </c>
      <c r="S20" s="27"/>
      <c r="T20" s="28"/>
      <c r="U20" s="28">
        <v>58</v>
      </c>
      <c r="V20" s="28">
        <v>60</v>
      </c>
      <c r="W20" s="2"/>
    </row>
    <row r="21" spans="1:23" ht="14.25" customHeight="1">
      <c r="A21" s="157"/>
      <c r="B21" s="159"/>
      <c r="C21" s="116"/>
      <c r="D21" s="145"/>
      <c r="E21" s="146"/>
      <c r="F21" s="147"/>
      <c r="G21" s="152"/>
      <c r="H21" s="24" t="s">
        <v>13</v>
      </c>
      <c r="I21" s="31"/>
      <c r="J21" s="27"/>
      <c r="K21" s="27"/>
      <c r="L21" s="27"/>
      <c r="M21" s="31"/>
      <c r="N21" s="27"/>
      <c r="O21" s="27"/>
      <c r="P21" s="27"/>
      <c r="Q21" s="31"/>
      <c r="R21" s="27"/>
      <c r="S21" s="27"/>
      <c r="T21" s="27"/>
      <c r="U21" s="27"/>
      <c r="V21" s="27"/>
      <c r="W21" s="2"/>
    </row>
    <row r="22" spans="1:23" ht="16.5" customHeight="1">
      <c r="A22" s="158"/>
      <c r="B22" s="160"/>
      <c r="C22" s="117"/>
      <c r="D22" s="148"/>
      <c r="E22" s="149"/>
      <c r="F22" s="150"/>
      <c r="G22" s="153"/>
      <c r="H22" s="46" t="s">
        <v>39</v>
      </c>
      <c r="I22" s="32">
        <f>SUM(I20:I21)</f>
        <v>56.6</v>
      </c>
      <c r="J22" s="32">
        <f>SUM(J20:J21)</f>
        <v>56.6</v>
      </c>
      <c r="K22" s="32">
        <f>SUM(K20:K21)</f>
        <v>0</v>
      </c>
      <c r="L22" s="32">
        <f>SUM(L20:L21)</f>
        <v>0</v>
      </c>
      <c r="M22" s="32">
        <f aca="true" t="shared" si="2" ref="M22:V22">SUM(M20:M21)</f>
        <v>69.9</v>
      </c>
      <c r="N22" s="32">
        <f t="shared" si="2"/>
        <v>69.9</v>
      </c>
      <c r="O22" s="32">
        <f t="shared" si="2"/>
        <v>0</v>
      </c>
      <c r="P22" s="32">
        <f t="shared" si="2"/>
        <v>0</v>
      </c>
      <c r="Q22" s="32">
        <f>SUM(Q20:Q21)</f>
        <v>72.4</v>
      </c>
      <c r="R22" s="32">
        <f>SUM(R20:R21)</f>
        <v>72.4</v>
      </c>
      <c r="S22" s="32">
        <f>SUM(S20:S21)</f>
        <v>0</v>
      </c>
      <c r="T22" s="32">
        <f>SUM(T20:T21)</f>
        <v>0</v>
      </c>
      <c r="U22" s="32">
        <f t="shared" si="2"/>
        <v>58</v>
      </c>
      <c r="V22" s="32">
        <f t="shared" si="2"/>
        <v>60</v>
      </c>
      <c r="W22" s="2"/>
    </row>
    <row r="23" spans="1:23" ht="14.25" customHeight="1" thickBot="1">
      <c r="A23" s="38"/>
      <c r="B23" s="39"/>
      <c r="C23" s="106" t="s">
        <v>27</v>
      </c>
      <c r="D23" s="107"/>
      <c r="E23" s="107"/>
      <c r="F23" s="107"/>
      <c r="G23" s="107"/>
      <c r="H23" s="108"/>
      <c r="I23" s="41">
        <f>I16+I19+I22</f>
        <v>72.6</v>
      </c>
      <c r="J23" s="41">
        <f aca="true" t="shared" si="3" ref="J23:V23">J16+J19+J22</f>
        <v>72.6</v>
      </c>
      <c r="K23" s="41">
        <f t="shared" si="3"/>
        <v>0</v>
      </c>
      <c r="L23" s="41">
        <f t="shared" si="3"/>
        <v>0</v>
      </c>
      <c r="M23" s="41">
        <f t="shared" si="3"/>
        <v>69.9</v>
      </c>
      <c r="N23" s="41">
        <f t="shared" si="3"/>
        <v>69.9</v>
      </c>
      <c r="O23" s="41">
        <f t="shared" si="3"/>
        <v>0</v>
      </c>
      <c r="P23" s="41">
        <f t="shared" si="3"/>
        <v>0</v>
      </c>
      <c r="Q23" s="41">
        <f t="shared" si="3"/>
        <v>79.9</v>
      </c>
      <c r="R23" s="41">
        <f t="shared" si="3"/>
        <v>79.9</v>
      </c>
      <c r="S23" s="41">
        <f t="shared" si="3"/>
        <v>0</v>
      </c>
      <c r="T23" s="41">
        <f t="shared" si="3"/>
        <v>0</v>
      </c>
      <c r="U23" s="41">
        <f t="shared" si="3"/>
        <v>68</v>
      </c>
      <c r="V23" s="41">
        <f t="shared" si="3"/>
        <v>70</v>
      </c>
      <c r="W23" s="2"/>
    </row>
    <row r="24" spans="1:23" ht="17.25" customHeight="1" thickBot="1">
      <c r="A24" s="4" t="s">
        <v>12</v>
      </c>
      <c r="B24" s="5" t="s">
        <v>22</v>
      </c>
      <c r="C24" s="91" t="s">
        <v>32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  <c r="W24" s="2"/>
    </row>
    <row r="25" spans="1:23" ht="15" customHeight="1">
      <c r="A25" s="136" t="s">
        <v>12</v>
      </c>
      <c r="B25" s="137" t="s">
        <v>22</v>
      </c>
      <c r="C25" s="138" t="s">
        <v>12</v>
      </c>
      <c r="D25" s="118" t="s">
        <v>23</v>
      </c>
      <c r="E25" s="119"/>
      <c r="F25" s="120"/>
      <c r="G25" s="133" t="s">
        <v>17</v>
      </c>
      <c r="H25" s="24" t="s">
        <v>44</v>
      </c>
      <c r="I25" s="31">
        <f>SUM(J25+L25)</f>
        <v>1</v>
      </c>
      <c r="J25" s="28">
        <v>1</v>
      </c>
      <c r="K25" s="27"/>
      <c r="L25" s="28"/>
      <c r="M25" s="31">
        <f>SUM(N25+P25)</f>
        <v>1</v>
      </c>
      <c r="N25" s="28">
        <v>1</v>
      </c>
      <c r="O25" s="27"/>
      <c r="P25" s="28"/>
      <c r="Q25" s="31">
        <f>SUM(R25+T25)</f>
        <v>0</v>
      </c>
      <c r="R25" s="28">
        <v>0</v>
      </c>
      <c r="S25" s="27"/>
      <c r="T25" s="28"/>
      <c r="U25" s="25">
        <v>1</v>
      </c>
      <c r="V25" s="25">
        <v>1</v>
      </c>
      <c r="W25" s="2"/>
    </row>
    <row r="26" spans="1:23" ht="13.5" customHeight="1">
      <c r="A26" s="112"/>
      <c r="B26" s="114"/>
      <c r="C26" s="116"/>
      <c r="D26" s="121"/>
      <c r="E26" s="122"/>
      <c r="F26" s="123"/>
      <c r="G26" s="134"/>
      <c r="H26" s="24" t="s">
        <v>13</v>
      </c>
      <c r="I26" s="31">
        <f>J26+L26</f>
        <v>0</v>
      </c>
      <c r="J26" s="27"/>
      <c r="K26" s="27"/>
      <c r="L26" s="27"/>
      <c r="M26" s="31"/>
      <c r="N26" s="27"/>
      <c r="O26" s="27"/>
      <c r="P26" s="27"/>
      <c r="Q26" s="31"/>
      <c r="R26" s="27"/>
      <c r="S26" s="27"/>
      <c r="T26" s="27"/>
      <c r="U26" s="25"/>
      <c r="V26" s="25"/>
      <c r="W26" s="2"/>
    </row>
    <row r="27" spans="1:23" ht="14.25" customHeight="1">
      <c r="A27" s="113"/>
      <c r="B27" s="115"/>
      <c r="C27" s="117"/>
      <c r="D27" s="124"/>
      <c r="E27" s="125"/>
      <c r="F27" s="126"/>
      <c r="G27" s="135"/>
      <c r="H27" s="46" t="s">
        <v>39</v>
      </c>
      <c r="I27" s="32">
        <f>SUM(I25:I26)</f>
        <v>1</v>
      </c>
      <c r="J27" s="32">
        <f>SUM(J25:J26)</f>
        <v>1</v>
      </c>
      <c r="K27" s="32">
        <f>SUM(K25:K26)</f>
        <v>0</v>
      </c>
      <c r="L27" s="32">
        <f>SUM(L25:L26)</f>
        <v>0</v>
      </c>
      <c r="M27" s="45">
        <f aca="true" t="shared" si="4" ref="M27:V27">SUM(M25:M26)</f>
        <v>1</v>
      </c>
      <c r="N27" s="45">
        <f t="shared" si="4"/>
        <v>1</v>
      </c>
      <c r="O27" s="32">
        <f t="shared" si="4"/>
        <v>0</v>
      </c>
      <c r="P27" s="32">
        <f t="shared" si="4"/>
        <v>0</v>
      </c>
      <c r="Q27" s="45">
        <f>SUM(Q25:Q26)</f>
        <v>0</v>
      </c>
      <c r="R27" s="45">
        <f>SUM(R25:R26)</f>
        <v>0</v>
      </c>
      <c r="S27" s="32">
        <f>SUM(S25:S26)</f>
        <v>0</v>
      </c>
      <c r="T27" s="32">
        <f>SUM(T25:T26)</f>
        <v>0</v>
      </c>
      <c r="U27" s="32">
        <f t="shared" si="4"/>
        <v>1</v>
      </c>
      <c r="V27" s="32">
        <f t="shared" si="4"/>
        <v>1</v>
      </c>
      <c r="W27" s="2"/>
    </row>
    <row r="28" spans="1:23" ht="14.25" customHeight="1">
      <c r="A28" s="127" t="s">
        <v>12</v>
      </c>
      <c r="B28" s="128" t="s">
        <v>22</v>
      </c>
      <c r="C28" s="129" t="s">
        <v>22</v>
      </c>
      <c r="D28" s="121" t="s">
        <v>40</v>
      </c>
      <c r="E28" s="122"/>
      <c r="F28" s="123"/>
      <c r="G28" s="151" t="s">
        <v>17</v>
      </c>
      <c r="H28" s="24" t="s">
        <v>44</v>
      </c>
      <c r="I28" s="31">
        <f>SUM(J28+L28)</f>
        <v>3.8</v>
      </c>
      <c r="J28" s="28">
        <v>3.8</v>
      </c>
      <c r="K28" s="27"/>
      <c r="L28" s="28"/>
      <c r="M28" s="31">
        <f>SUM(N28+P28)</f>
        <v>4</v>
      </c>
      <c r="N28" s="28">
        <v>4</v>
      </c>
      <c r="O28" s="27"/>
      <c r="P28" s="28"/>
      <c r="Q28" s="31">
        <f>SUM(R28+T28)</f>
        <v>0</v>
      </c>
      <c r="R28" s="28">
        <v>0</v>
      </c>
      <c r="S28" s="27"/>
      <c r="T28" s="28"/>
      <c r="U28" s="25">
        <v>5.5</v>
      </c>
      <c r="V28" s="25">
        <v>5.8</v>
      </c>
      <c r="W28" s="2"/>
    </row>
    <row r="29" spans="1:23" ht="14.25" customHeight="1">
      <c r="A29" s="112"/>
      <c r="B29" s="114"/>
      <c r="C29" s="116"/>
      <c r="D29" s="121"/>
      <c r="E29" s="122"/>
      <c r="F29" s="123"/>
      <c r="G29" s="134"/>
      <c r="H29" s="24" t="s">
        <v>13</v>
      </c>
      <c r="I29" s="31">
        <f>J29+L29</f>
        <v>0</v>
      </c>
      <c r="J29" s="27"/>
      <c r="K29" s="27"/>
      <c r="L29" s="27"/>
      <c r="M29" s="31"/>
      <c r="N29" s="27"/>
      <c r="O29" s="27"/>
      <c r="P29" s="27"/>
      <c r="Q29" s="31"/>
      <c r="R29" s="27"/>
      <c r="S29" s="27"/>
      <c r="T29" s="27"/>
      <c r="U29" s="25"/>
      <c r="V29" s="25"/>
      <c r="W29" s="2"/>
    </row>
    <row r="30" spans="1:23" ht="12" customHeight="1">
      <c r="A30" s="113"/>
      <c r="B30" s="115"/>
      <c r="C30" s="117"/>
      <c r="D30" s="124"/>
      <c r="E30" s="125"/>
      <c r="F30" s="126"/>
      <c r="G30" s="135"/>
      <c r="H30" s="46" t="s">
        <v>39</v>
      </c>
      <c r="I30" s="32">
        <f>SUM(I28:I29)</f>
        <v>3.8</v>
      </c>
      <c r="J30" s="32">
        <f>SUM(J28:J29)</f>
        <v>3.8</v>
      </c>
      <c r="K30" s="32">
        <f>SUM(K28:K29)</f>
        <v>0</v>
      </c>
      <c r="L30" s="32">
        <f>SUM(L28:L29)</f>
        <v>0</v>
      </c>
      <c r="M30" s="45">
        <f aca="true" t="shared" si="5" ref="M30:V30">SUM(M28:M29)</f>
        <v>4</v>
      </c>
      <c r="N30" s="45">
        <f t="shared" si="5"/>
        <v>4</v>
      </c>
      <c r="O30" s="32">
        <f t="shared" si="5"/>
        <v>0</v>
      </c>
      <c r="P30" s="32">
        <f t="shared" si="5"/>
        <v>0</v>
      </c>
      <c r="Q30" s="45">
        <f>SUM(Q28:Q29)</f>
        <v>0</v>
      </c>
      <c r="R30" s="45">
        <f>SUM(R28:R29)</f>
        <v>0</v>
      </c>
      <c r="S30" s="32">
        <f>SUM(S28:S29)</f>
        <v>0</v>
      </c>
      <c r="T30" s="32">
        <f>SUM(T28:T29)</f>
        <v>0</v>
      </c>
      <c r="U30" s="32">
        <f t="shared" si="5"/>
        <v>5.5</v>
      </c>
      <c r="V30" s="32">
        <f t="shared" si="5"/>
        <v>5.8</v>
      </c>
      <c r="W30" s="2"/>
    </row>
    <row r="31" spans="1:22" ht="13.5" customHeight="1">
      <c r="A31" s="112" t="s">
        <v>12</v>
      </c>
      <c r="B31" s="114" t="s">
        <v>22</v>
      </c>
      <c r="C31" s="116" t="s">
        <v>18</v>
      </c>
      <c r="D31" s="118" t="s">
        <v>35</v>
      </c>
      <c r="E31" s="119"/>
      <c r="F31" s="120"/>
      <c r="G31" s="134" t="s">
        <v>17</v>
      </c>
      <c r="H31" s="24" t="s">
        <v>44</v>
      </c>
      <c r="I31" s="31">
        <f>SUM(J31+L31)</f>
        <v>4.6</v>
      </c>
      <c r="J31" s="28">
        <v>4.6</v>
      </c>
      <c r="K31" s="27"/>
      <c r="L31" s="28"/>
      <c r="M31" s="31">
        <f>SUM(N31+P31)</f>
        <v>2</v>
      </c>
      <c r="N31" s="28">
        <v>2</v>
      </c>
      <c r="O31" s="27"/>
      <c r="P31" s="28"/>
      <c r="Q31" s="31">
        <f>SUM(R31+T31)</f>
        <v>0</v>
      </c>
      <c r="R31" s="28">
        <v>0</v>
      </c>
      <c r="S31" s="27"/>
      <c r="T31" s="28"/>
      <c r="U31" s="25">
        <v>4</v>
      </c>
      <c r="V31" s="25">
        <v>4.5</v>
      </c>
    </row>
    <row r="32" spans="1:23" ht="14.25" customHeight="1">
      <c r="A32" s="112"/>
      <c r="B32" s="114"/>
      <c r="C32" s="116"/>
      <c r="D32" s="121"/>
      <c r="E32" s="122"/>
      <c r="F32" s="123"/>
      <c r="G32" s="134"/>
      <c r="H32" s="24" t="s">
        <v>13</v>
      </c>
      <c r="I32" s="31">
        <f>J32+L32</f>
        <v>0</v>
      </c>
      <c r="J32" s="27"/>
      <c r="K32" s="27"/>
      <c r="L32" s="27"/>
      <c r="M32" s="31"/>
      <c r="N32" s="27"/>
      <c r="O32" s="27"/>
      <c r="P32" s="27"/>
      <c r="Q32" s="31"/>
      <c r="R32" s="27"/>
      <c r="S32" s="27"/>
      <c r="T32" s="27"/>
      <c r="U32" s="25"/>
      <c r="V32" s="25"/>
      <c r="W32" s="8"/>
    </row>
    <row r="33" spans="1:36" ht="11.25" customHeight="1">
      <c r="A33" s="113"/>
      <c r="B33" s="115"/>
      <c r="C33" s="117"/>
      <c r="D33" s="124"/>
      <c r="E33" s="125"/>
      <c r="F33" s="126"/>
      <c r="G33" s="135"/>
      <c r="H33" s="46" t="s">
        <v>39</v>
      </c>
      <c r="I33" s="32">
        <f>SUM(I31:I32)</f>
        <v>4.6</v>
      </c>
      <c r="J33" s="32">
        <f>SUM(J31:J32)</f>
        <v>4.6</v>
      </c>
      <c r="K33" s="32">
        <f>SUM(K31:K32)</f>
        <v>0</v>
      </c>
      <c r="L33" s="32">
        <f>SUM(L31:L32)</f>
        <v>0</v>
      </c>
      <c r="M33" s="45">
        <f aca="true" t="shared" si="6" ref="M33:V33">SUM(M31:M32)</f>
        <v>2</v>
      </c>
      <c r="N33" s="45">
        <f t="shared" si="6"/>
        <v>2</v>
      </c>
      <c r="O33" s="32">
        <f t="shared" si="6"/>
        <v>0</v>
      </c>
      <c r="P33" s="32">
        <f t="shared" si="6"/>
        <v>0</v>
      </c>
      <c r="Q33" s="45">
        <f t="shared" si="6"/>
        <v>0</v>
      </c>
      <c r="R33" s="45">
        <f t="shared" si="6"/>
        <v>0</v>
      </c>
      <c r="S33" s="32">
        <f>SUM(S31:S32)</f>
        <v>0</v>
      </c>
      <c r="T33" s="32">
        <f>SUM(T31:T32)</f>
        <v>0</v>
      </c>
      <c r="U33" s="32">
        <f t="shared" si="6"/>
        <v>4</v>
      </c>
      <c r="V33" s="32">
        <f t="shared" si="6"/>
        <v>4.5</v>
      </c>
      <c r="W33" s="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22" s="17" customFormat="1" ht="15.75" customHeight="1">
      <c r="A34" s="127" t="s">
        <v>12</v>
      </c>
      <c r="B34" s="128" t="s">
        <v>22</v>
      </c>
      <c r="C34" s="129" t="s">
        <v>19</v>
      </c>
      <c r="D34" s="118" t="s">
        <v>50</v>
      </c>
      <c r="E34" s="119"/>
      <c r="F34" s="120"/>
      <c r="G34" s="109" t="s">
        <v>17</v>
      </c>
      <c r="H34" s="24" t="s">
        <v>44</v>
      </c>
      <c r="I34" s="31">
        <f>SUM(J34+L34)</f>
        <v>0</v>
      </c>
      <c r="J34" s="28">
        <v>0</v>
      </c>
      <c r="K34" s="27"/>
      <c r="L34" s="28"/>
      <c r="M34" s="31">
        <f>SUM(N34+P34)</f>
        <v>0.3</v>
      </c>
      <c r="N34" s="28">
        <v>0.3</v>
      </c>
      <c r="O34" s="27"/>
      <c r="P34" s="28"/>
      <c r="Q34" s="31">
        <f>SUM(R34+T34)</f>
        <v>0.1</v>
      </c>
      <c r="R34" s="28">
        <v>0.1</v>
      </c>
      <c r="S34" s="27"/>
      <c r="T34" s="28"/>
      <c r="U34" s="25">
        <v>0.3</v>
      </c>
      <c r="V34" s="25">
        <v>0.4</v>
      </c>
    </row>
    <row r="35" spans="1:36" ht="13.5" customHeight="1">
      <c r="A35" s="112"/>
      <c r="B35" s="114"/>
      <c r="C35" s="116"/>
      <c r="D35" s="121"/>
      <c r="E35" s="122"/>
      <c r="F35" s="123"/>
      <c r="G35" s="110"/>
      <c r="H35" s="24" t="s">
        <v>13</v>
      </c>
      <c r="I35" s="31">
        <f>J35+L35</f>
        <v>0</v>
      </c>
      <c r="J35" s="27"/>
      <c r="K35" s="27"/>
      <c r="L35" s="27"/>
      <c r="M35" s="53"/>
      <c r="N35" s="54"/>
      <c r="O35" s="27"/>
      <c r="P35" s="27"/>
      <c r="Q35" s="53"/>
      <c r="R35" s="54"/>
      <c r="S35" s="27"/>
      <c r="T35" s="27"/>
      <c r="U35" s="25"/>
      <c r="V35" s="25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3.5" customHeight="1">
      <c r="A36" s="113"/>
      <c r="B36" s="115"/>
      <c r="C36" s="117"/>
      <c r="D36" s="124"/>
      <c r="E36" s="125"/>
      <c r="F36" s="126"/>
      <c r="G36" s="111"/>
      <c r="H36" s="46" t="s">
        <v>39</v>
      </c>
      <c r="I36" s="32">
        <f>SUM(I34:I35)</f>
        <v>0</v>
      </c>
      <c r="J36" s="32">
        <f>SUM(J34:J35)</f>
        <v>0</v>
      </c>
      <c r="K36" s="32">
        <f>SUM(K34:K35)</f>
        <v>0</v>
      </c>
      <c r="L36" s="32">
        <f>SUM(L34:L35)</f>
        <v>0</v>
      </c>
      <c r="M36" s="32">
        <f aca="true" t="shared" si="7" ref="M36:T36">SUM(M34:M35)</f>
        <v>0.3</v>
      </c>
      <c r="N36" s="32">
        <f t="shared" si="7"/>
        <v>0.3</v>
      </c>
      <c r="O36" s="32">
        <f t="shared" si="7"/>
        <v>0</v>
      </c>
      <c r="P36" s="32">
        <f t="shared" si="7"/>
        <v>0</v>
      </c>
      <c r="Q36" s="32">
        <f t="shared" si="7"/>
        <v>0.1</v>
      </c>
      <c r="R36" s="32">
        <f t="shared" si="7"/>
        <v>0.1</v>
      </c>
      <c r="S36" s="32">
        <f t="shared" si="7"/>
        <v>0</v>
      </c>
      <c r="T36" s="32">
        <f t="shared" si="7"/>
        <v>0</v>
      </c>
      <c r="U36" s="32">
        <f>SUM(U34:U35)</f>
        <v>0.3</v>
      </c>
      <c r="V36" s="32">
        <f>SUM(V34:V35)</f>
        <v>0.4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 thickBot="1">
      <c r="A37" s="33"/>
      <c r="B37" s="34"/>
      <c r="C37" s="106" t="s">
        <v>27</v>
      </c>
      <c r="D37" s="107"/>
      <c r="E37" s="107"/>
      <c r="F37" s="107"/>
      <c r="G37" s="107"/>
      <c r="H37" s="108"/>
      <c r="I37" s="40">
        <f aca="true" t="shared" si="8" ref="I37:V37">I33+I36+I30+I27</f>
        <v>9.399999999999999</v>
      </c>
      <c r="J37" s="40">
        <f t="shared" si="8"/>
        <v>9.399999999999999</v>
      </c>
      <c r="K37" s="40">
        <f t="shared" si="8"/>
        <v>0</v>
      </c>
      <c r="L37" s="40">
        <f t="shared" si="8"/>
        <v>0</v>
      </c>
      <c r="M37" s="40">
        <f t="shared" si="8"/>
        <v>7.3</v>
      </c>
      <c r="N37" s="40">
        <f t="shared" si="8"/>
        <v>7.3</v>
      </c>
      <c r="O37" s="40">
        <f t="shared" si="8"/>
        <v>0</v>
      </c>
      <c r="P37" s="40">
        <f t="shared" si="8"/>
        <v>0</v>
      </c>
      <c r="Q37" s="40">
        <f t="shared" si="8"/>
        <v>0.1</v>
      </c>
      <c r="R37" s="40">
        <f t="shared" si="8"/>
        <v>0.1</v>
      </c>
      <c r="S37" s="40">
        <f t="shared" si="8"/>
        <v>0</v>
      </c>
      <c r="T37" s="40">
        <f t="shared" si="8"/>
        <v>0</v>
      </c>
      <c r="U37" s="40">
        <f t="shared" si="8"/>
        <v>10.8</v>
      </c>
      <c r="V37" s="40">
        <f t="shared" si="8"/>
        <v>11.7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23" ht="15.75" customHeight="1" thickBot="1">
      <c r="A38" s="4" t="s">
        <v>12</v>
      </c>
      <c r="B38" s="5" t="s">
        <v>18</v>
      </c>
      <c r="C38" s="130" t="s">
        <v>20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  <c r="W38" s="2"/>
    </row>
    <row r="39" spans="1:36" ht="17.25" customHeight="1">
      <c r="A39" s="136" t="s">
        <v>12</v>
      </c>
      <c r="B39" s="137" t="s">
        <v>18</v>
      </c>
      <c r="C39" s="138" t="s">
        <v>12</v>
      </c>
      <c r="D39" s="139" t="s">
        <v>24</v>
      </c>
      <c r="E39" s="140"/>
      <c r="F39" s="141"/>
      <c r="G39" s="133" t="s">
        <v>17</v>
      </c>
      <c r="H39" s="24" t="s">
        <v>44</v>
      </c>
      <c r="I39" s="31">
        <v>11.3</v>
      </c>
      <c r="J39" s="44">
        <v>11.3</v>
      </c>
      <c r="K39" s="27"/>
      <c r="L39" s="28"/>
      <c r="M39" s="31">
        <f>SUM(N39+P39)</f>
        <v>2.8</v>
      </c>
      <c r="N39" s="42">
        <v>2.8</v>
      </c>
      <c r="O39" s="25"/>
      <c r="P39" s="25"/>
      <c r="Q39" s="31">
        <v>0</v>
      </c>
      <c r="R39" s="42">
        <v>0</v>
      </c>
      <c r="S39" s="27"/>
      <c r="T39" s="28"/>
      <c r="U39" s="25">
        <v>18</v>
      </c>
      <c r="V39" s="25">
        <v>19</v>
      </c>
      <c r="W39" s="2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3.5" customHeight="1">
      <c r="A40" s="112"/>
      <c r="B40" s="114"/>
      <c r="C40" s="116"/>
      <c r="D40" s="121"/>
      <c r="E40" s="122"/>
      <c r="F40" s="123"/>
      <c r="G40" s="134"/>
      <c r="H40" s="43" t="s">
        <v>29</v>
      </c>
      <c r="I40" s="31">
        <v>5.8</v>
      </c>
      <c r="J40" s="27">
        <v>5.8</v>
      </c>
      <c r="K40" s="27"/>
      <c r="L40" s="27"/>
      <c r="M40" s="31">
        <f>SUM(N40+P40)</f>
        <v>5.8</v>
      </c>
      <c r="N40" s="42">
        <v>5.8</v>
      </c>
      <c r="O40" s="25"/>
      <c r="P40" s="25"/>
      <c r="Q40" s="31">
        <f>SUM(R40+T40)</f>
        <v>5</v>
      </c>
      <c r="R40" s="42">
        <v>5</v>
      </c>
      <c r="S40" s="27"/>
      <c r="T40" s="27"/>
      <c r="U40" s="25">
        <v>5.8</v>
      </c>
      <c r="V40" s="25">
        <v>5.8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 customHeight="1">
      <c r="A41" s="113"/>
      <c r="B41" s="115"/>
      <c r="C41" s="117"/>
      <c r="D41" s="124"/>
      <c r="E41" s="125"/>
      <c r="F41" s="126"/>
      <c r="G41" s="135"/>
      <c r="H41" s="46" t="s">
        <v>39</v>
      </c>
      <c r="I41" s="32">
        <f aca="true" t="shared" si="9" ref="I41:N41">SUM(I39:I40)</f>
        <v>17.1</v>
      </c>
      <c r="J41" s="32">
        <f t="shared" si="9"/>
        <v>17.1</v>
      </c>
      <c r="K41" s="32">
        <f t="shared" si="9"/>
        <v>0</v>
      </c>
      <c r="L41" s="32">
        <f t="shared" si="9"/>
        <v>0</v>
      </c>
      <c r="M41" s="45">
        <f t="shared" si="9"/>
        <v>8.6</v>
      </c>
      <c r="N41" s="45">
        <f t="shared" si="9"/>
        <v>8.6</v>
      </c>
      <c r="O41" s="32"/>
      <c r="P41" s="32"/>
      <c r="Q41" s="32">
        <f aca="true" t="shared" si="10" ref="Q41:V41">SUM(Q39:Q40)</f>
        <v>5</v>
      </c>
      <c r="R41" s="32">
        <f t="shared" si="10"/>
        <v>5</v>
      </c>
      <c r="S41" s="32">
        <f t="shared" si="10"/>
        <v>0</v>
      </c>
      <c r="T41" s="32">
        <f t="shared" si="10"/>
        <v>0</v>
      </c>
      <c r="U41" s="32">
        <f t="shared" si="10"/>
        <v>23.8</v>
      </c>
      <c r="V41" s="32">
        <f t="shared" si="10"/>
        <v>24.8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3.5" customHeight="1" thickBot="1">
      <c r="A42" s="33"/>
      <c r="B42" s="34"/>
      <c r="C42" s="106" t="s">
        <v>27</v>
      </c>
      <c r="D42" s="107"/>
      <c r="E42" s="107"/>
      <c r="F42" s="107"/>
      <c r="G42" s="107"/>
      <c r="H42" s="108"/>
      <c r="I42" s="40">
        <f aca="true" t="shared" si="11" ref="I42:V42">SUM(I41)</f>
        <v>17.1</v>
      </c>
      <c r="J42" s="40">
        <f t="shared" si="11"/>
        <v>17.1</v>
      </c>
      <c r="K42" s="40">
        <f t="shared" si="11"/>
        <v>0</v>
      </c>
      <c r="L42" s="40">
        <f t="shared" si="11"/>
        <v>0</v>
      </c>
      <c r="M42" s="40">
        <f t="shared" si="11"/>
        <v>8.6</v>
      </c>
      <c r="N42" s="40">
        <f t="shared" si="11"/>
        <v>8.6</v>
      </c>
      <c r="O42" s="40">
        <f t="shared" si="11"/>
        <v>0</v>
      </c>
      <c r="P42" s="40">
        <f t="shared" si="11"/>
        <v>0</v>
      </c>
      <c r="Q42" s="40">
        <f t="shared" si="11"/>
        <v>5</v>
      </c>
      <c r="R42" s="40">
        <f t="shared" si="11"/>
        <v>5</v>
      </c>
      <c r="S42" s="40">
        <f t="shared" si="11"/>
        <v>0</v>
      </c>
      <c r="T42" s="40">
        <f t="shared" si="11"/>
        <v>0</v>
      </c>
      <c r="U42" s="40">
        <f t="shared" si="11"/>
        <v>23.8</v>
      </c>
      <c r="V42" s="40">
        <f t="shared" si="11"/>
        <v>24.8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23" ht="17.25" customHeight="1" thickBot="1">
      <c r="A43" s="4" t="s">
        <v>12</v>
      </c>
      <c r="B43" s="5" t="s">
        <v>19</v>
      </c>
      <c r="C43" s="130" t="s">
        <v>25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2"/>
      <c r="W43" s="2"/>
    </row>
    <row r="44" spans="1:36" ht="17.25" customHeight="1">
      <c r="A44" s="136" t="s">
        <v>12</v>
      </c>
      <c r="B44" s="137" t="s">
        <v>19</v>
      </c>
      <c r="C44" s="138" t="s">
        <v>12</v>
      </c>
      <c r="D44" s="139" t="s">
        <v>26</v>
      </c>
      <c r="E44" s="140"/>
      <c r="F44" s="141"/>
      <c r="G44" s="133" t="s">
        <v>17</v>
      </c>
      <c r="H44" s="24" t="s">
        <v>44</v>
      </c>
      <c r="I44" s="31">
        <v>104.3</v>
      </c>
      <c r="J44" s="25">
        <v>104.3</v>
      </c>
      <c r="K44" s="25"/>
      <c r="L44" s="25"/>
      <c r="M44" s="31">
        <f>SUM(N44+P44)</f>
        <v>36</v>
      </c>
      <c r="N44" s="42">
        <v>36</v>
      </c>
      <c r="O44" s="25"/>
      <c r="P44" s="25"/>
      <c r="Q44" s="31">
        <v>36</v>
      </c>
      <c r="R44" s="42">
        <v>36</v>
      </c>
      <c r="S44" s="25"/>
      <c r="T44" s="25"/>
      <c r="U44" s="25">
        <v>150</v>
      </c>
      <c r="V44" s="25">
        <v>150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8" customHeight="1">
      <c r="A45" s="112"/>
      <c r="B45" s="114"/>
      <c r="C45" s="116"/>
      <c r="D45" s="121"/>
      <c r="E45" s="122"/>
      <c r="F45" s="123"/>
      <c r="G45" s="134"/>
      <c r="H45" s="26" t="s">
        <v>13</v>
      </c>
      <c r="I45" s="31"/>
      <c r="J45" s="25"/>
      <c r="K45" s="25"/>
      <c r="L45" s="25"/>
      <c r="M45" s="31"/>
      <c r="N45" s="31"/>
      <c r="O45" s="25"/>
      <c r="P45" s="25"/>
      <c r="Q45" s="31"/>
      <c r="R45" s="25"/>
      <c r="S45" s="25"/>
      <c r="T45" s="25"/>
      <c r="U45" s="31"/>
      <c r="V45" s="3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6.5" customHeight="1">
      <c r="A46" s="113"/>
      <c r="B46" s="115"/>
      <c r="C46" s="117"/>
      <c r="D46" s="124"/>
      <c r="E46" s="125"/>
      <c r="F46" s="126"/>
      <c r="G46" s="135"/>
      <c r="H46" s="46" t="s">
        <v>39</v>
      </c>
      <c r="I46" s="32">
        <f>SUM(I44:I45)</f>
        <v>104.3</v>
      </c>
      <c r="J46" s="32">
        <f aca="true" t="shared" si="12" ref="J46:V46">SUM(J44:J45)</f>
        <v>104.3</v>
      </c>
      <c r="K46" s="32">
        <f t="shared" si="12"/>
        <v>0</v>
      </c>
      <c r="L46" s="32">
        <f t="shared" si="12"/>
        <v>0</v>
      </c>
      <c r="M46" s="32">
        <f t="shared" si="12"/>
        <v>36</v>
      </c>
      <c r="N46" s="32">
        <f t="shared" si="12"/>
        <v>36</v>
      </c>
      <c r="O46" s="32">
        <f t="shared" si="12"/>
        <v>0</v>
      </c>
      <c r="P46" s="32">
        <f t="shared" si="12"/>
        <v>0</v>
      </c>
      <c r="Q46" s="32">
        <f t="shared" si="12"/>
        <v>36</v>
      </c>
      <c r="R46" s="32">
        <f t="shared" si="12"/>
        <v>36</v>
      </c>
      <c r="S46" s="32">
        <f t="shared" si="12"/>
        <v>0</v>
      </c>
      <c r="T46" s="32">
        <f t="shared" si="12"/>
        <v>0</v>
      </c>
      <c r="U46" s="32">
        <f t="shared" si="12"/>
        <v>150</v>
      </c>
      <c r="V46" s="32">
        <f t="shared" si="12"/>
        <v>150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thickBot="1">
      <c r="A47" s="33"/>
      <c r="B47" s="34"/>
      <c r="C47" s="106" t="s">
        <v>27</v>
      </c>
      <c r="D47" s="107"/>
      <c r="E47" s="107"/>
      <c r="F47" s="107"/>
      <c r="G47" s="107"/>
      <c r="H47" s="108"/>
      <c r="I47" s="40">
        <f>SUM(I46)</f>
        <v>104.3</v>
      </c>
      <c r="J47" s="40">
        <f aca="true" t="shared" si="13" ref="J47:V47">SUM(J46)</f>
        <v>104.3</v>
      </c>
      <c r="K47" s="40">
        <f t="shared" si="13"/>
        <v>0</v>
      </c>
      <c r="L47" s="40">
        <f t="shared" si="13"/>
        <v>0</v>
      </c>
      <c r="M47" s="40">
        <f t="shared" si="13"/>
        <v>36</v>
      </c>
      <c r="N47" s="40">
        <f t="shared" si="13"/>
        <v>36</v>
      </c>
      <c r="O47" s="40">
        <f t="shared" si="13"/>
        <v>0</v>
      </c>
      <c r="P47" s="40">
        <f t="shared" si="13"/>
        <v>0</v>
      </c>
      <c r="Q47" s="40">
        <f t="shared" si="13"/>
        <v>36</v>
      </c>
      <c r="R47" s="40">
        <f t="shared" si="13"/>
        <v>36</v>
      </c>
      <c r="S47" s="40">
        <f t="shared" si="13"/>
        <v>0</v>
      </c>
      <c r="T47" s="40">
        <f t="shared" si="13"/>
        <v>0</v>
      </c>
      <c r="U47" s="40">
        <f t="shared" si="13"/>
        <v>150</v>
      </c>
      <c r="V47" s="40">
        <f t="shared" si="13"/>
        <v>150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22" ht="12" customHeight="1" thickBot="1">
      <c r="A48" s="6" t="s">
        <v>12</v>
      </c>
      <c r="B48" s="161" t="s">
        <v>14</v>
      </c>
      <c r="C48" s="162"/>
      <c r="D48" s="162"/>
      <c r="E48" s="162"/>
      <c r="F48" s="162"/>
      <c r="G48" s="162"/>
      <c r="H48" s="163"/>
      <c r="I48" s="7">
        <f aca="true" t="shared" si="14" ref="I48:V48">I23+I37+I42+I47</f>
        <v>203.39999999999998</v>
      </c>
      <c r="J48" s="7">
        <f t="shared" si="14"/>
        <v>203.39999999999998</v>
      </c>
      <c r="K48" s="7">
        <f t="shared" si="14"/>
        <v>0</v>
      </c>
      <c r="L48" s="7">
        <f t="shared" si="14"/>
        <v>0</v>
      </c>
      <c r="M48" s="7">
        <f t="shared" si="14"/>
        <v>121.8</v>
      </c>
      <c r="N48" s="7">
        <f t="shared" si="14"/>
        <v>121.8</v>
      </c>
      <c r="O48" s="7">
        <f t="shared" si="14"/>
        <v>0</v>
      </c>
      <c r="P48" s="7">
        <f t="shared" si="14"/>
        <v>0</v>
      </c>
      <c r="Q48" s="7">
        <f t="shared" si="14"/>
        <v>121</v>
      </c>
      <c r="R48" s="7">
        <f t="shared" si="14"/>
        <v>121</v>
      </c>
      <c r="S48" s="7">
        <f t="shared" si="14"/>
        <v>0</v>
      </c>
      <c r="T48" s="7">
        <f t="shared" si="14"/>
        <v>0</v>
      </c>
      <c r="U48" s="7">
        <f t="shared" si="14"/>
        <v>252.6</v>
      </c>
      <c r="V48" s="7">
        <f t="shared" si="14"/>
        <v>256.5</v>
      </c>
    </row>
    <row r="49" spans="1:22" ht="12" customHeight="1" thickBot="1">
      <c r="A49" s="154" t="s">
        <v>15</v>
      </c>
      <c r="B49" s="155"/>
      <c r="C49" s="155"/>
      <c r="D49" s="155"/>
      <c r="E49" s="155"/>
      <c r="F49" s="155"/>
      <c r="G49" s="155"/>
      <c r="H49" s="156"/>
      <c r="I49" s="10">
        <f>SUM(I48)</f>
        <v>203.39999999999998</v>
      </c>
      <c r="J49" s="10">
        <f aca="true" t="shared" si="15" ref="J49:V49">SUM(J48)</f>
        <v>203.39999999999998</v>
      </c>
      <c r="K49" s="10">
        <f t="shared" si="15"/>
        <v>0</v>
      </c>
      <c r="L49" s="10">
        <f t="shared" si="15"/>
        <v>0</v>
      </c>
      <c r="M49" s="10">
        <f t="shared" si="15"/>
        <v>121.8</v>
      </c>
      <c r="N49" s="10">
        <f t="shared" si="15"/>
        <v>121.8</v>
      </c>
      <c r="O49" s="10">
        <f t="shared" si="15"/>
        <v>0</v>
      </c>
      <c r="P49" s="10">
        <f t="shared" si="15"/>
        <v>0</v>
      </c>
      <c r="Q49" s="10">
        <f t="shared" si="15"/>
        <v>121</v>
      </c>
      <c r="R49" s="10">
        <f t="shared" si="15"/>
        <v>121</v>
      </c>
      <c r="S49" s="10">
        <f t="shared" si="15"/>
        <v>0</v>
      </c>
      <c r="T49" s="10">
        <f t="shared" si="15"/>
        <v>0</v>
      </c>
      <c r="U49" s="10">
        <f t="shared" si="15"/>
        <v>252.6</v>
      </c>
      <c r="V49" s="10">
        <f t="shared" si="15"/>
        <v>256.5</v>
      </c>
    </row>
    <row r="50" spans="1:22" ht="12" customHeight="1">
      <c r="A50" s="11"/>
      <c r="B50" s="11"/>
      <c r="C50" s="12"/>
      <c r="D50" s="13"/>
      <c r="E50" s="12"/>
      <c r="F50" s="12"/>
      <c r="G50" s="36"/>
      <c r="H50" s="1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6"/>
    </row>
    <row r="51" spans="1:22" ht="12" customHeight="1">
      <c r="A51" s="11"/>
      <c r="B51" s="11"/>
      <c r="C51" s="12"/>
      <c r="D51" s="13"/>
      <c r="E51" s="12"/>
      <c r="F51" s="12"/>
      <c r="G51" s="36"/>
      <c r="H51" s="12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6"/>
    </row>
    <row r="52" spans="1:22" ht="12" customHeight="1">
      <c r="A52" s="2"/>
      <c r="B52" s="18" t="s">
        <v>41</v>
      </c>
      <c r="D52" s="19"/>
      <c r="E52" s="2"/>
      <c r="F52" s="2"/>
      <c r="G52" s="37"/>
      <c r="H52" s="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8" t="s">
        <v>42</v>
      </c>
      <c r="V52" s="20"/>
    </row>
    <row r="53" spans="1:7" ht="12" customHeight="1">
      <c r="A53" s="2"/>
      <c r="B53" s="2"/>
      <c r="C53" s="2"/>
      <c r="D53" s="21"/>
      <c r="E53" s="2"/>
      <c r="F53" s="2"/>
      <c r="G53" s="37"/>
    </row>
    <row r="56" spans="8:22" ht="15.75">
      <c r="H56" s="2"/>
      <c r="I56" s="20"/>
      <c r="P56" s="20"/>
      <c r="Q56" s="20"/>
      <c r="R56" s="20"/>
      <c r="S56" s="20"/>
      <c r="T56" s="20"/>
      <c r="U56" s="20"/>
      <c r="V56" s="20"/>
    </row>
    <row r="57" spans="9:22" ht="15.75">
      <c r="I57" s="23"/>
      <c r="P57" s="23"/>
      <c r="Q57" s="23"/>
      <c r="R57" s="23"/>
      <c r="S57" s="23"/>
      <c r="T57" s="23"/>
      <c r="U57" s="23"/>
      <c r="V57" s="23"/>
    </row>
    <row r="58" spans="8:22" ht="15.75">
      <c r="H58" s="29"/>
      <c r="I58" s="30"/>
      <c r="P58" s="30"/>
      <c r="Q58" s="30"/>
      <c r="R58" s="30"/>
      <c r="S58" s="30"/>
      <c r="T58" s="30"/>
      <c r="U58" s="30"/>
      <c r="V58" s="30"/>
    </row>
  </sheetData>
  <sheetProtection/>
  <mergeCells count="83">
    <mergeCell ref="A20:A22"/>
    <mergeCell ref="B20:B22"/>
    <mergeCell ref="D28:F30"/>
    <mergeCell ref="A25:A27"/>
    <mergeCell ref="B25:B27"/>
    <mergeCell ref="C23:H23"/>
    <mergeCell ref="C24:V24"/>
    <mergeCell ref="A17:A19"/>
    <mergeCell ref="B17:B19"/>
    <mergeCell ref="C17:C19"/>
    <mergeCell ref="D17:F19"/>
    <mergeCell ref="G17:G19"/>
    <mergeCell ref="B48:H48"/>
    <mergeCell ref="C47:H47"/>
    <mergeCell ref="C44:C46"/>
    <mergeCell ref="D44:F46"/>
    <mergeCell ref="G44:G46"/>
    <mergeCell ref="A49:H49"/>
    <mergeCell ref="G14:G16"/>
    <mergeCell ref="A14:A16"/>
    <mergeCell ref="B14:B16"/>
    <mergeCell ref="C14:C16"/>
    <mergeCell ref="C43:V43"/>
    <mergeCell ref="A44:A46"/>
    <mergeCell ref="A28:A30"/>
    <mergeCell ref="B28:B30"/>
    <mergeCell ref="B44:B46"/>
    <mergeCell ref="D14:F16"/>
    <mergeCell ref="G31:G33"/>
    <mergeCell ref="C25:C27"/>
    <mergeCell ref="G28:G30"/>
    <mergeCell ref="D25:F27"/>
    <mergeCell ref="G25:G27"/>
    <mergeCell ref="C20:C22"/>
    <mergeCell ref="D20:F22"/>
    <mergeCell ref="C28:C30"/>
    <mergeCell ref="G20:G22"/>
    <mergeCell ref="C37:H37"/>
    <mergeCell ref="C38:V38"/>
    <mergeCell ref="G39:G41"/>
    <mergeCell ref="A39:A41"/>
    <mergeCell ref="B39:B41"/>
    <mergeCell ref="C39:C41"/>
    <mergeCell ref="D39:F41"/>
    <mergeCell ref="C42:H42"/>
    <mergeCell ref="G34:G36"/>
    <mergeCell ref="A31:A33"/>
    <mergeCell ref="B31:B33"/>
    <mergeCell ref="C31:C33"/>
    <mergeCell ref="D31:F33"/>
    <mergeCell ref="A34:A36"/>
    <mergeCell ref="B34:B36"/>
    <mergeCell ref="C34:C36"/>
    <mergeCell ref="D34:F36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M8:M9"/>
    <mergeCell ref="H7:H9"/>
    <mergeCell ref="I7:L7"/>
    <mergeCell ref="M7:P7"/>
    <mergeCell ref="Q7:T7"/>
    <mergeCell ref="N8:O8"/>
    <mergeCell ref="P8:P9"/>
    <mergeCell ref="Q8:Q9"/>
    <mergeCell ref="R8:S8"/>
    <mergeCell ref="T8:T9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Rki</cp:lastModifiedBy>
  <cp:lastPrinted>2013-12-16T08:22:33Z</cp:lastPrinted>
  <dcterms:created xsi:type="dcterms:W3CDTF">1996-10-14T23:33:28Z</dcterms:created>
  <dcterms:modified xsi:type="dcterms:W3CDTF">2013-12-17T06:17:23Z</dcterms:modified>
  <cp:category/>
  <cp:version/>
  <cp:contentType/>
  <cp:contentStatus/>
</cp:coreProperties>
</file>