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15135" windowHeight="930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<sst xmlns="http://schemas.openxmlformats.org/spreadsheetml/2006/main" count="313" uniqueCount="189">
  <si>
    <t>Biudžetiniai metai</t>
  </si>
  <si>
    <t>Vykdytojas (-ai), kodas</t>
  </si>
  <si>
    <t>Programos pavadinimas</t>
  </si>
  <si>
    <t xml:space="preserve">Programos parengimo argumentai </t>
  </si>
  <si>
    <t>Kodas</t>
  </si>
  <si>
    <t>Strateginis tikslas (pagal SVP)</t>
  </si>
  <si>
    <t>Programos tikslo kodas</t>
  </si>
  <si>
    <t>Uždavinio kodas</t>
  </si>
  <si>
    <t>Priemonės kodas</t>
  </si>
  <si>
    <t>Priemonės pavadinimas</t>
  </si>
  <si>
    <t>Funkcinės klasifikacijos kodas</t>
  </si>
  <si>
    <t>Finansavimo šaltinis</t>
  </si>
  <si>
    <t>Vertinimo kriterijus</t>
  </si>
  <si>
    <t>iš viso</t>
  </si>
  <si>
    <t>Kriterijaus pavadinimas</t>
  </si>
  <si>
    <t>išlaidoms</t>
  </si>
  <si>
    <t>turtui įsigyti</t>
  </si>
  <si>
    <t>SB</t>
  </si>
  <si>
    <t>VB</t>
  </si>
  <si>
    <t>IŠ VISO:</t>
  </si>
  <si>
    <t xml:space="preserve">RIETAVO SAVIVALDYBĖS 2010-2012 METŲ STRATEGINIO VEIKLOS PLANO </t>
  </si>
  <si>
    <t>TIKSLAI</t>
  </si>
  <si>
    <t xml:space="preserve">01 strateginis tikslas - </t>
  </si>
  <si>
    <t xml:space="preserve">Užtikrinti Savivaldybės teritorijos, jos infrastruktūros vystymąsi, </t>
  </si>
  <si>
    <t>skatinti verslo plėtrą, formuoti turizmui patrauklaus krašto įvaizdį</t>
  </si>
  <si>
    <t>02 strateginis tikslas -</t>
  </si>
  <si>
    <t>Skatinti žemės ūkio modernizavimą, rūpintis kaimo gerove ir sukurti</t>
  </si>
  <si>
    <t>palankią aplinką įvairiapusei kaimo plėtrai</t>
  </si>
  <si>
    <t>03 strateginis tikslas -</t>
  </si>
  <si>
    <t>Didinti Savivaldybės valdymo kokybę, užtikrinti jos turto ir lėšų racionalų</t>
  </si>
  <si>
    <t>panaudojimą, sukurti kokybišką visiems prieinamą švietimo, kultūros,</t>
  </si>
  <si>
    <t>sporto ir jaunimo užimtumo sistemą, gerinti socialinę aplinką</t>
  </si>
  <si>
    <t>Įgyvendinant šį strateginį tikslą vykdomos programos:</t>
  </si>
  <si>
    <t xml:space="preserve">04 -Teritorinio planavimo ir turizmo plėtros </t>
  </si>
  <si>
    <t>07 - Kaimo teritorijos vystymo ir žemės ūkio plėtros</t>
  </si>
  <si>
    <t>05 - Ekonominės plėtros</t>
  </si>
  <si>
    <t>09 - Aplinkos apsaugos rėmimo</t>
  </si>
  <si>
    <t>10 - Komunalinių atliekų surinkimo ir tvarkymo</t>
  </si>
  <si>
    <t>01 - Visuomenės ugdymo</t>
  </si>
  <si>
    <t>02 - Sveikatos, socialinės paramos ir paslaugų įgyvendinimo</t>
  </si>
  <si>
    <t xml:space="preserve">03 - Savivaldybės veiklos funkcijų vykdymo, strategijos formavimo ir </t>
  </si>
  <si>
    <t>įgyvendinimo</t>
  </si>
  <si>
    <t>06 - Privatizavimo fondo lėšų panaudojimo,</t>
  </si>
  <si>
    <t>08 - Darbo rinkos politikos rengimo ir įgyvendinimo</t>
  </si>
  <si>
    <t>11 - Paskolų valdymo.</t>
  </si>
  <si>
    <t>Iš viso priemonei</t>
  </si>
  <si>
    <t>Iš viso uždaviniui</t>
  </si>
  <si>
    <t>Iš viso tikslui</t>
  </si>
  <si>
    <t>Iš viso programai</t>
  </si>
  <si>
    <t>Aplinkos apsaugos rėmimo programa, AA</t>
  </si>
  <si>
    <t xml:space="preserve">Valstybės biudžeto lėšos, VB </t>
  </si>
  <si>
    <t>Savivaldybės biudžeto lėšos, SB</t>
  </si>
  <si>
    <t>Kiti finansavimo šaltiniai, KT</t>
  </si>
  <si>
    <t>01</t>
  </si>
  <si>
    <t>02</t>
  </si>
  <si>
    <t>03</t>
  </si>
  <si>
    <t>Nedarbo ir socialinės atskirties mažinimo politika</t>
  </si>
  <si>
    <t>04.02.01.09</t>
  </si>
  <si>
    <t>Kultūros namų išlaikymas</t>
  </si>
  <si>
    <t>04.01.02.01.</t>
  </si>
  <si>
    <t>06.02.01.01.</t>
  </si>
  <si>
    <t>01.01.01.09.</t>
  </si>
  <si>
    <t>06.05.01.01.</t>
  </si>
  <si>
    <t>08.02.01.01.</t>
  </si>
  <si>
    <t>08.02.01.08.</t>
  </si>
  <si>
    <t xml:space="preserve"> </t>
  </si>
  <si>
    <t>505</t>
  </si>
  <si>
    <t>5,5</t>
  </si>
  <si>
    <t>110</t>
  </si>
  <si>
    <t>120</t>
  </si>
  <si>
    <t>RIETAVO SAVIVALDYBĖS ADMINISTRACIJOS DAUGĖDŲ SENIŪNIJOS</t>
  </si>
  <si>
    <t>VEIKLOS PROGRAMA</t>
  </si>
  <si>
    <t>Bibliotekos išlaikymas</t>
  </si>
  <si>
    <t>Numatomas programos įgyvendinimo rezultatas</t>
  </si>
  <si>
    <t>Seniūnijos valdymo darbų organizavimas</t>
  </si>
  <si>
    <t>Rietavo savivaldybės administracijos Daugėdų seniūnijos veiklos programa</t>
  </si>
  <si>
    <t>Rietavo savivaldybės administracijos Daugėdų seniūnija, kodas 188748329</t>
  </si>
  <si>
    <t>Seniūnijos komunalinio ūkio darbų organizavimas</t>
  </si>
  <si>
    <t>Asta Globienė</t>
  </si>
  <si>
    <t>Užtikrinti Savivaldybės teritorijos, jos infrastruktūros, ekologiškai švarios ir saugios gyvenamosios ir socialinės aplinkos vystymąsi</t>
  </si>
  <si>
    <t>Skatinti žemės ūkio modernizavimą, sukurti palankią aplinką verslo plėtrai, formuoti turizmui patrauklų krašto įvaizdį</t>
  </si>
  <si>
    <t>Užtikrinti Savivaldybės valdymo kokybę, racionalų jos turto ir lėšų panaudojimą, gerinti švietimo, kultūros, sporto ir jaunimo užimtumo sistemą</t>
  </si>
  <si>
    <t>Tinkamai organizuojamas seniūnijos darbas, laiku priimami sprendimai gyventojų keliamoms problemoms išspręsti, informacijos apie seniūnijos darbo rezultatus teikimas. Nuolat prižiūrimi seniūnijos keliai ir gatvės, sutvarkytos visuomenei skirtos teritorijos ir žalieji plotai, neveikiančios kapinaitės. Skiriamas didesnis dėmesys kultūrinei ir sportinei veiklai, skatinant jaunimo užimtumą, išplečiant akiratį. Atsakingai įvertinama seniūnijos gyventojų, šeimų, kurioms reikalinga socialinė parama, būklė, priimami prašymai socialinei paramai gauti, teikiama pagalba socialinės rizikos šeimoms. Kruopščiai vykdomos žemės ūkio, gyvenamosios vietos deklaravimo funkcijos</t>
  </si>
  <si>
    <t>iš jų darbo užmokesčiui</t>
  </si>
  <si>
    <t>I strateginis tikslas - užtikrinti Savivaldybės teritorijos, jos infrastruktūros, ekologiškai švarios ir saugios gyvenamosios ir socialinės aplinkos vystymąsi</t>
  </si>
  <si>
    <t>Tikslas - gerinti socialinę aplinką teikiant socialines paslaugas, plėtoti viešąją infrastruktūrą puoselėjant gamtos ir kultūros paveldo išteklius</t>
  </si>
  <si>
    <t>Uždavinys - spręsti gyventojų socialinės atskirties problemas</t>
  </si>
  <si>
    <t>Prašymų socialinei paramai gauti priėmimas</t>
  </si>
  <si>
    <t>II strateginis tikslas - skatinti žemės ūkio modernizavimą, sukurti palankią aplinką verslo plėtrai, formuoti patrauklų kraštovaizdį turizmo plėtrai</t>
  </si>
  <si>
    <t>Uždavinys - organizuoti ir įgyvendinti seniūnijai pavestas žemės ūkio naudmenų ir pasėlių deklaravimo, žemės ūkio ir kaimo valdų atnaujinimo, įregistravimo (išregistravimo) funkcijas, kaimo plėtros programų priemonių administravimą</t>
  </si>
  <si>
    <t>Tinkamai vykdyti deleguotas žemės ūkio funkcijas</t>
  </si>
  <si>
    <t>III strateginis tikslas - užtikrinti Savivaldybės valdymo kokybę, racionalų jos turto ir lėšų panaudojimą, gerinti švietimo, kultūros, sporto ir jaunimo užimtumo sistemą</t>
  </si>
  <si>
    <t>Uždavinys - užtikrinti sąlygas kultūros namų ir bibliotekos funkcionavimui</t>
  </si>
  <si>
    <t>Uždavinys - atlikti ir gerinti Savivaldybės funkcijų vykdymą</t>
  </si>
  <si>
    <t>Uždavinys - formuoti patrauklų seniūnijos kraštovaizdį, saugant gamtos išteklius</t>
  </si>
  <si>
    <t>05.03.01.03</t>
  </si>
  <si>
    <t>2012 metų asignavimai</t>
  </si>
  <si>
    <t>2013 metų asignavimai</t>
  </si>
  <si>
    <t>2014 metų asignavimai</t>
  </si>
  <si>
    <t>Daugėdų gyvenvietės kraštovaizdžio tvarkymas ir atnaujinimas</t>
  </si>
  <si>
    <t xml:space="preserve">  atnaujintų, įregistruotų (išregistruotų) žemės ūkio ir kaimo valdų skaičius vnt.</t>
  </si>
  <si>
    <t>PATVIRTINTA</t>
  </si>
  <si>
    <t xml:space="preserve">Rietavo savivaldybės tarybos                     </t>
  </si>
  <si>
    <t>2011-12-08 sprendimu Nr. T1-</t>
  </si>
  <si>
    <t>………………. SENIŪNIJOS VEIKLOS PROGRAMA</t>
  </si>
  <si>
    <t>Metai</t>
  </si>
  <si>
    <t xml:space="preserve">2012 - 2014 metai </t>
  </si>
  <si>
    <t>….............. seniūnija, kodas</t>
  </si>
  <si>
    <t>................ seniūnijos veiklos programa</t>
  </si>
  <si>
    <t>Programos aprašymas, tikslai, uždaviniai, priemonės ir vertinimo kriterijai</t>
  </si>
  <si>
    <t>................. SENIŪNIJOS VEIKLOS PROGRAMOS TIKSLŲ, UŽDAVINIŲ, PRIEMONIŲ ASIGNAVIMŲ IR VERTINIMO KRITERIJŲ SUVESTINĖ</t>
  </si>
  <si>
    <t>iš jų</t>
  </si>
  <si>
    <t>n metų planas</t>
  </si>
  <si>
    <t xml:space="preserve">Strateginis tikslas </t>
  </si>
  <si>
    <t xml:space="preserve">Tikslas </t>
  </si>
  <si>
    <t>Uždavinys</t>
  </si>
  <si>
    <t xml:space="preserve">Uždavinys </t>
  </si>
  <si>
    <t>ĮP</t>
  </si>
  <si>
    <t>Tikslas</t>
  </si>
  <si>
    <t>AA</t>
  </si>
  <si>
    <t>Įstaigų pajamų lėšos, ĮP</t>
  </si>
  <si>
    <t>Iš viso biudžeto lėšų:</t>
  </si>
  <si>
    <t>Finansavimas iš Savivaldybės biudžeto pagal programas</t>
  </si>
  <si>
    <t>01 Visuomenės ugdymo programa</t>
  </si>
  <si>
    <t>02 Sveikatos, socialinės paramos ir paslaugų įgyvendinimo programa</t>
  </si>
  <si>
    <t>03 Savivaldybės veiklos funkcijų vykdymo, strategijos formavimo ir įgyvendinimo programa</t>
  </si>
  <si>
    <t>07 Kaimo teritorijos vystymo ir žemės ūkio plėtros programa</t>
  </si>
  <si>
    <t>08 Darbo rinkos politikos rengimo ir įgyvendinimo programa</t>
  </si>
  <si>
    <t>09 Aplinkos apsaugos rėmimo specialioji programa</t>
  </si>
  <si>
    <t>SB-AA</t>
  </si>
  <si>
    <t>Tikslas - siekti, kad Daugėdų seniūnija būtų kokybiškas paslaugas gyventojams teikianti savivaldos institucija, gerinanti ir modernizuojanti seniūnijos infrastruktūrą</t>
  </si>
  <si>
    <t>Įstaigų pajamos, ĮP</t>
  </si>
  <si>
    <t>Tikslingas įstaigos pajamų lėšų panaudojimas</t>
  </si>
  <si>
    <t>Lietuvos Respublikos Vietos savivaldos įstatyme numatyta, kad kiekvienais metais tvirtindama Savivaldybės biudžetą Savivaldybės taryba tvirtina seniūnijų veiklos programas ir skiria joms įgyvendinti reikalingas lėšas</t>
  </si>
  <si>
    <t>Priimta prašymų įvairioms socialinėms išmokoms gauti skaičius (vnt.)</t>
  </si>
  <si>
    <t>Tikslas - sukurti palankią aplinką verslo plėtrai, investicijoms į žemės ūkį ir netradicinį žemės ūkio šakų prisitaikymą prie aplinkos</t>
  </si>
  <si>
    <t>Suvesta žemės ūkio naudmenų ir pasėlių deklaracijų į informacinę sistemą skaičius (vnt.)</t>
  </si>
  <si>
    <t>Atnaujinta, įregistruota (išregistruota) žemės ūkio ir kaimo valdų skaičius (vnt.)</t>
  </si>
  <si>
    <t>Organizuotų renginių skaičius (vnt.)</t>
  </si>
  <si>
    <t>Aptarnautų skaitytojų skaičius (vnt.)</t>
  </si>
  <si>
    <t>Aptarnaujamų gyventojų skaičius (vnt.)</t>
  </si>
  <si>
    <t>Seniūnijos darbuotojų etatų skaičius (vnt.)</t>
  </si>
  <si>
    <t>Įdarbintų į viešuosius darbus gyventojų skaičius (vnt.)</t>
  </si>
  <si>
    <t>Suremontuota socialinių būstų skaičius (vnt.)</t>
  </si>
  <si>
    <t>IŠ VISO</t>
  </si>
  <si>
    <t>Įsigyta šiukšliadėžių (vnt.)</t>
  </si>
  <si>
    <t>Įsigyta želdinių ir sodinukų (vnt.)</t>
  </si>
  <si>
    <t>Gyvenamosios vietos deklaravimo funkcijų vykdymas</t>
  </si>
  <si>
    <t>Iš viso biudžeto lėšų</t>
  </si>
  <si>
    <r>
      <t xml:space="preserve">I Strateginis tikslas - </t>
    </r>
    <r>
      <rPr>
        <b/>
        <sz val="11"/>
        <rFont val="Times New Roman"/>
        <family val="1"/>
      </rPr>
      <t>užtikrinti Savivaldybės teritorijos, jos infrastruktūros, ekologiškai švarios ir saugios gyvenamosios ir socialinės aplinkos vystymąsi</t>
    </r>
  </si>
  <si>
    <r>
      <t>01 tikslas -</t>
    </r>
    <r>
      <rPr>
        <i/>
        <sz val="11"/>
        <rFont val="Times New Roman"/>
        <family val="1"/>
      </rPr>
      <t xml:space="preserve"> </t>
    </r>
    <r>
      <rPr>
        <sz val="11"/>
        <rFont val="Times New Roman"/>
        <family val="1"/>
      </rPr>
      <t>Gerinti socialinę aplinką, teikiant socialines paslaugas, plėtoti viešąją infrastruktūrą puoselėjant gamtos ir kultūros paveldo išteklius</t>
    </r>
  </si>
  <si>
    <r>
      <t xml:space="preserve">             01.01. uždavinys -</t>
    </r>
    <r>
      <rPr>
        <i/>
        <sz val="11"/>
        <rFont val="Times New Roman"/>
        <family val="1"/>
      </rPr>
      <t xml:space="preserve"> </t>
    </r>
    <r>
      <rPr>
        <sz val="11"/>
        <rFont val="Times New Roman"/>
        <family val="1"/>
      </rPr>
      <t>spręsti gyventojų socialinės atskirties problemas</t>
    </r>
  </si>
  <si>
    <r>
      <t>Vertinimo kriterijus -</t>
    </r>
    <r>
      <rPr>
        <i/>
        <sz val="11"/>
        <rFont val="Times New Roman"/>
        <family val="1"/>
      </rPr>
      <t xml:space="preserve"> </t>
    </r>
    <r>
      <rPr>
        <sz val="11"/>
        <rFont val="Times New Roman"/>
        <family val="1"/>
      </rPr>
      <t>priimtų prašymų įvairioms socialinėms išmokoms gauti skaičius vnt.</t>
    </r>
  </si>
  <si>
    <r>
      <t xml:space="preserve">            01.02. uždavinys - </t>
    </r>
    <r>
      <rPr>
        <sz val="11"/>
        <rFont val="Times New Roman"/>
        <family val="1"/>
      </rPr>
      <t>formuoti patrauklų seniūnijos kraštovaizdį, saugant gamtos išteklius</t>
    </r>
  </si>
  <si>
    <r>
      <t xml:space="preserve">II Strateginis tikslas - </t>
    </r>
    <r>
      <rPr>
        <b/>
        <sz val="11"/>
        <rFont val="Times New Roman"/>
        <family val="1"/>
      </rPr>
      <t>skatinti žemės ūkio modernizavimą, sukurti palankią aplinką verslo plėtrai, formuoti turizmui patrauklų krašto įvaizdį</t>
    </r>
  </si>
  <si>
    <r>
      <t>02 tikslas -</t>
    </r>
    <r>
      <rPr>
        <sz val="11"/>
        <color indexed="8"/>
        <rFont val="Times New Roman"/>
        <family val="1"/>
      </rPr>
      <t xml:space="preserve"> </t>
    </r>
    <r>
      <rPr>
        <b/>
        <sz val="11"/>
        <color indexed="8"/>
        <rFont val="Times New Roman"/>
        <family val="1"/>
      </rPr>
      <t>sukurti palankią aplinkąverslo plėtrai, investicijoms į žemės ūkį ir netradicinių žemės ūkio šakų prisitaikymą prie aplinkos</t>
    </r>
  </si>
  <si>
    <r>
      <t xml:space="preserve">           02.01. uždavinys -</t>
    </r>
    <r>
      <rPr>
        <sz val="11"/>
        <rFont val="Times New Roman"/>
        <family val="1"/>
      </rPr>
      <t xml:space="preserve"> organizuoti ir įgyvendinti seniūnijai pavestas žemės ūkio naudmenų ir pasėlių deklaravimo, žemės ūkio ir kaimo valdų atnaujinimo bei įregistravimo (išregistravimo) funkcijas, kaimo plėtros programų priemonių administravimą</t>
    </r>
  </si>
  <si>
    <r>
      <t>Vertinimo kriterijai -</t>
    </r>
    <r>
      <rPr>
        <sz val="11"/>
        <rFont val="Times New Roman"/>
        <family val="1"/>
      </rPr>
      <t xml:space="preserve"> suvesta žemės ūkio naudmenų ir pasėlių deklaracijų į informacinę sistemą skaičius vnt.</t>
    </r>
  </si>
  <si>
    <r>
      <t xml:space="preserve">III Strateginis tikslas - </t>
    </r>
    <r>
      <rPr>
        <b/>
        <sz val="11"/>
        <rFont val="Times New Roman"/>
        <family val="1"/>
      </rPr>
      <t>užtikrinti Savivaldybės valdymo kokybę, racionalų jos turto ir lėšų panaudojimą, gerinti švietimo, kultūros, sporto ir jaunimo užimtumo sistemą</t>
    </r>
  </si>
  <si>
    <r>
      <t>03 tikslas -</t>
    </r>
    <r>
      <rPr>
        <b/>
        <sz val="11"/>
        <rFont val="Times New Roman"/>
        <family val="1"/>
      </rPr>
      <t xml:space="preserve"> </t>
    </r>
    <r>
      <rPr>
        <sz val="11"/>
        <rFont val="Times New Roman"/>
        <family val="1"/>
      </rPr>
      <t>siekti, kad Daugėdų seniūnija būtų kokybiškas paslaugas gyventojams teikianti savivaldos institucija, gerinanti ir modernizuojanti seniūnijos infrastruktūrą</t>
    </r>
  </si>
  <si>
    <r>
      <t xml:space="preserve">             03.01. uždavinys -</t>
    </r>
    <r>
      <rPr>
        <sz val="11"/>
        <rFont val="Times New Roman"/>
        <family val="1"/>
      </rPr>
      <t xml:space="preserve"> užtikrinti sąlygas kultūros namų ir bibliotekos funkcionavimui</t>
    </r>
  </si>
  <si>
    <r>
      <t>Vertinimo kriterijus -</t>
    </r>
    <r>
      <rPr>
        <sz val="11"/>
        <rFont val="Times New Roman"/>
        <family val="1"/>
      </rPr>
      <t>organizuotų renginių skaičius vnt.</t>
    </r>
  </si>
  <si>
    <r>
      <t>Vertinimo kriterijus -</t>
    </r>
    <r>
      <rPr>
        <i/>
        <sz val="11"/>
        <rFont val="Times New Roman"/>
        <family val="1"/>
      </rPr>
      <t xml:space="preserve"> </t>
    </r>
    <r>
      <rPr>
        <sz val="11"/>
        <rFont val="Times New Roman"/>
        <family val="1"/>
      </rPr>
      <t>aptarnautų skaitytojų skaičius vnt</t>
    </r>
    <r>
      <rPr>
        <i/>
        <sz val="11"/>
        <rFont val="Times New Roman"/>
        <family val="1"/>
      </rPr>
      <t>.</t>
    </r>
  </si>
  <si>
    <r>
      <t xml:space="preserve">            03.02. uždavinys -</t>
    </r>
    <r>
      <rPr>
        <sz val="11"/>
        <rFont val="Times New Roman"/>
        <family val="1"/>
      </rPr>
      <t xml:space="preserve"> atlikti ir gerinti Savivaldybės funkcijų vykdymą</t>
    </r>
  </si>
  <si>
    <r>
      <t xml:space="preserve">                         03.02.01. priemonė -</t>
    </r>
    <r>
      <rPr>
        <i/>
        <sz val="11"/>
        <rFont val="Times New Roman"/>
        <family val="1"/>
      </rPr>
      <t xml:space="preserve"> </t>
    </r>
    <r>
      <rPr>
        <sz val="11"/>
        <rFont val="Times New Roman"/>
        <family val="1"/>
      </rPr>
      <t>seniūnijos valdymo darbų organizavimas</t>
    </r>
  </si>
  <si>
    <r>
      <t xml:space="preserve">Vertinimo kriterijus - </t>
    </r>
    <r>
      <rPr>
        <sz val="11"/>
        <rFont val="Times New Roman"/>
        <family val="1"/>
      </rPr>
      <t>aptarnautų gyventojų skaičiu</t>
    </r>
    <r>
      <rPr>
        <i/>
        <sz val="11"/>
        <rFont val="Times New Roman"/>
        <family val="1"/>
      </rPr>
      <t xml:space="preserve">s </t>
    </r>
    <r>
      <rPr>
        <sz val="11"/>
        <rFont val="Times New Roman"/>
        <family val="1"/>
      </rPr>
      <t>vnt.</t>
    </r>
  </si>
  <si>
    <r>
      <t xml:space="preserve">                         03.02.02. priemonė - </t>
    </r>
    <r>
      <rPr>
        <sz val="11"/>
        <rFont val="Times New Roman"/>
        <family val="1"/>
      </rPr>
      <t>seniūnijos komunalinio ūkio darbų organizavimas</t>
    </r>
  </si>
  <si>
    <r>
      <t>Vertinimo kriterijus -</t>
    </r>
    <r>
      <rPr>
        <i/>
        <sz val="11"/>
        <rFont val="Times New Roman"/>
        <family val="1"/>
      </rPr>
      <t xml:space="preserve"> </t>
    </r>
    <r>
      <rPr>
        <sz val="11"/>
        <rFont val="Times New Roman"/>
        <family val="1"/>
      </rPr>
      <t>seniūnijos darbuotojų etatų skaičius vnt.</t>
    </r>
  </si>
  <si>
    <r>
      <t xml:space="preserve">                        03.02.03. priemonė -</t>
    </r>
    <r>
      <rPr>
        <i/>
        <sz val="11"/>
        <rFont val="Times New Roman"/>
        <family val="1"/>
      </rPr>
      <t xml:space="preserve"> </t>
    </r>
    <r>
      <rPr>
        <sz val="11"/>
        <rFont val="Times New Roman"/>
        <family val="1"/>
      </rPr>
      <t>nedarbo ir socialinės atskirties mažinimo politika</t>
    </r>
  </si>
  <si>
    <r>
      <t>Vertinimo kriterijus -</t>
    </r>
    <r>
      <rPr>
        <i/>
        <sz val="11"/>
        <rFont val="Times New Roman"/>
        <family val="1"/>
      </rPr>
      <t xml:space="preserve"> </t>
    </r>
    <r>
      <rPr>
        <sz val="11"/>
        <rFont val="Times New Roman"/>
        <family val="1"/>
      </rPr>
      <t>įdarbintų į viešuosius darbus gyventojų skaičius vnt.</t>
    </r>
  </si>
  <si>
    <r>
      <t xml:space="preserve">                        03.02.04. priemonė -</t>
    </r>
    <r>
      <rPr>
        <i/>
        <sz val="11"/>
        <rFont val="Times New Roman"/>
        <family val="1"/>
      </rPr>
      <t xml:space="preserve"> </t>
    </r>
    <r>
      <rPr>
        <sz val="11"/>
        <rFont val="Times New Roman"/>
        <family val="1"/>
      </rPr>
      <t>tikslingas įstaigos pajamų lėšų panaudojimas</t>
    </r>
  </si>
  <si>
    <r>
      <t xml:space="preserve">Vertinimo kriterijus - </t>
    </r>
    <r>
      <rPr>
        <sz val="11"/>
        <rFont val="Times New Roman"/>
        <family val="1"/>
      </rPr>
      <t>suremontuotų socialinių būstų skaičius vnt.</t>
    </r>
  </si>
  <si>
    <r>
      <t xml:space="preserve">                         02.01.01. priemonė -</t>
    </r>
    <r>
      <rPr>
        <i/>
        <sz val="11"/>
        <rFont val="Times New Roman"/>
        <family val="1"/>
      </rPr>
      <t xml:space="preserve"> </t>
    </r>
    <r>
      <rPr>
        <sz val="11"/>
        <rFont val="Times New Roman"/>
        <family val="1"/>
      </rPr>
      <t>tinkamai atlikti deleguotas žemės ūkio funkcijas</t>
    </r>
  </si>
  <si>
    <r>
      <t xml:space="preserve">                         03.01.01. priemonė -</t>
    </r>
    <r>
      <rPr>
        <i/>
        <sz val="11"/>
        <rFont val="Times New Roman"/>
        <family val="1"/>
      </rPr>
      <t xml:space="preserve"> </t>
    </r>
    <r>
      <rPr>
        <sz val="11"/>
        <rFont val="Times New Roman"/>
        <family val="1"/>
      </rPr>
      <t>kultūros namų išlaikymas</t>
    </r>
  </si>
  <si>
    <r>
      <t xml:space="preserve">                         03.01.02. priemonė - </t>
    </r>
    <r>
      <rPr>
        <sz val="11"/>
        <rFont val="Times New Roman"/>
        <family val="1"/>
      </rPr>
      <t>bibliotekos išlaikymas</t>
    </r>
  </si>
  <si>
    <r>
      <t xml:space="preserve">                         01.02.01. priemonė - </t>
    </r>
    <r>
      <rPr>
        <sz val="11"/>
        <rFont val="Times New Roman"/>
        <family val="1"/>
      </rPr>
      <t>Daugėdų gyvenvietės kraštovaizdžio tvarkymas ir atnaujinimas</t>
    </r>
  </si>
  <si>
    <r>
      <t xml:space="preserve">                         01.01.01. priemonė -</t>
    </r>
    <r>
      <rPr>
        <i/>
        <sz val="11"/>
        <rFont val="Times New Roman"/>
        <family val="1"/>
      </rPr>
      <t xml:space="preserve"> </t>
    </r>
    <r>
      <rPr>
        <sz val="11"/>
        <rFont val="Times New Roman"/>
        <family val="1"/>
      </rPr>
      <t>prašymų socialinei paramai gauti priėmimas</t>
    </r>
  </si>
  <si>
    <t>Seniūnė</t>
  </si>
  <si>
    <t xml:space="preserve">                                   įsigyta šiukšliadėžių vnt.</t>
  </si>
  <si>
    <r>
      <t xml:space="preserve">Vertinimo kriterijai - </t>
    </r>
    <r>
      <rPr>
        <sz val="11"/>
        <rFont val="Times New Roman"/>
        <family val="1"/>
      </rPr>
      <t>įsigyta</t>
    </r>
    <r>
      <rPr>
        <b/>
        <i/>
        <sz val="11"/>
        <rFont val="Times New Roman"/>
        <family val="1"/>
      </rPr>
      <t xml:space="preserve"> </t>
    </r>
    <r>
      <rPr>
        <sz val="11"/>
        <rFont val="Times New Roman"/>
        <family val="1"/>
      </rPr>
      <t>želdinių ir sodinukų vnt.</t>
    </r>
  </si>
  <si>
    <t>Kiti finansavimo šaltiniai, KT (darbo birža)</t>
  </si>
  <si>
    <t>10.06.01.01</t>
  </si>
  <si>
    <t>Kt. (VB)</t>
  </si>
  <si>
    <t>Kiti finansavimo šaltiniai, KT (Valstybės biudžetas)</t>
  </si>
  <si>
    <r>
      <t xml:space="preserve">                        03.02.05. priemonė -</t>
    </r>
    <r>
      <rPr>
        <i/>
        <sz val="11"/>
        <rFont val="Times New Roman"/>
        <family val="1"/>
      </rPr>
      <t xml:space="preserve"> </t>
    </r>
    <r>
      <rPr>
        <sz val="11"/>
        <rFont val="Times New Roman"/>
        <family val="1"/>
      </rPr>
      <t>gyvenamosios vietos deklaravimo funkcijų vykdymas</t>
    </r>
  </si>
  <si>
    <t>2013 - 2015 metai</t>
  </si>
  <si>
    <t>2015 metų asignavimai</t>
  </si>
  <si>
    <t>2013 m. planas</t>
  </si>
  <si>
    <t>RIETAVO SAVIVALDYBĖS ADMINISTRACIJOS DAUGĖDŲ SENIŪNIJOS VEIKLOS PROGRAMA</t>
  </si>
</sst>
</file>

<file path=xl/styles.xml><?xml version="1.0" encoding="utf-8"?>
<styleSheet xmlns="http://schemas.openxmlformats.org/spreadsheetml/2006/main">
  <numFmts count="18">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_ ;\-#,##0.0\ "/>
  </numFmts>
  <fonts count="57">
    <font>
      <sz val="10"/>
      <name val="Arial"/>
      <family val="0"/>
    </font>
    <font>
      <sz val="8"/>
      <name val="Arial"/>
      <family val="0"/>
    </font>
    <font>
      <sz val="10"/>
      <name val="Times New Roman"/>
      <family val="1"/>
    </font>
    <font>
      <b/>
      <sz val="11"/>
      <name val="Times New Roman"/>
      <family val="1"/>
    </font>
    <font>
      <b/>
      <sz val="12"/>
      <name val="Times New Roman"/>
      <family val="1"/>
    </font>
    <font>
      <sz val="11"/>
      <name val="Times New Roman"/>
      <family val="1"/>
    </font>
    <font>
      <sz val="9"/>
      <name val="Times New Roman"/>
      <family val="1"/>
    </font>
    <font>
      <b/>
      <sz val="9"/>
      <name val="Times New Roman"/>
      <family val="1"/>
    </font>
    <font>
      <sz val="8"/>
      <name val="Times New Roman"/>
      <family val="1"/>
    </font>
    <font>
      <b/>
      <sz val="10"/>
      <name val="Arial"/>
      <family val="2"/>
    </font>
    <font>
      <b/>
      <i/>
      <sz val="10"/>
      <name val="Arial"/>
      <family val="2"/>
    </font>
    <font>
      <i/>
      <sz val="10"/>
      <name val="Arial"/>
      <family val="2"/>
    </font>
    <font>
      <b/>
      <sz val="10"/>
      <name val="Times New Roman"/>
      <family val="1"/>
    </font>
    <font>
      <b/>
      <sz val="8"/>
      <name val="Times New Roman"/>
      <family val="1"/>
    </font>
    <font>
      <b/>
      <i/>
      <sz val="11"/>
      <name val="Times New Roman"/>
      <family val="1"/>
    </font>
    <font>
      <i/>
      <sz val="11"/>
      <name val="Times New Roman"/>
      <family val="1"/>
    </font>
    <font>
      <b/>
      <i/>
      <sz val="11"/>
      <color indexed="8"/>
      <name val="Times New Roman"/>
      <family val="1"/>
    </font>
    <font>
      <sz val="11"/>
      <color indexed="8"/>
      <name val="Times New Roman"/>
      <family val="1"/>
    </font>
    <font>
      <b/>
      <sz val="11"/>
      <color indexed="8"/>
      <name val="Times New Roman"/>
      <family val="1"/>
    </font>
    <font>
      <i/>
      <sz val="11"/>
      <color indexed="9"/>
      <name val="Times New Roman"/>
      <family val="1"/>
    </font>
    <font>
      <i/>
      <sz val="10"/>
      <name val="Times New Roman"/>
      <family val="1"/>
    </font>
    <font>
      <b/>
      <sz val="15"/>
      <color indexed="56"/>
      <name val="Calibri"/>
      <family val="2"/>
    </font>
    <font>
      <b/>
      <sz val="13"/>
      <color indexed="56"/>
      <name val="Calibri"/>
      <family val="2"/>
    </font>
    <font>
      <sz val="11"/>
      <color indexed="8"/>
      <name val="Calibri"/>
      <family val="2"/>
    </font>
    <font>
      <b/>
      <sz val="11"/>
      <color indexed="56"/>
      <name val="Calibri"/>
      <family val="2"/>
    </font>
    <font>
      <sz val="11"/>
      <color indexed="9"/>
      <name val="Calibri"/>
      <family val="2"/>
    </font>
    <font>
      <i/>
      <sz val="11"/>
      <color indexed="23"/>
      <name val="Calibri"/>
      <family val="2"/>
    </font>
    <font>
      <sz val="11"/>
      <color indexed="20"/>
      <name val="Calibri"/>
      <family val="2"/>
    </font>
    <font>
      <sz val="11"/>
      <color indexed="17"/>
      <name val="Calibri"/>
      <family val="2"/>
    </font>
    <font>
      <sz val="11"/>
      <color indexed="10"/>
      <name val="Calibri"/>
      <family val="2"/>
    </font>
    <font>
      <b/>
      <sz val="11"/>
      <color indexed="63"/>
      <name val="Calibri"/>
      <family val="2"/>
    </font>
    <font>
      <sz val="11"/>
      <color indexed="62"/>
      <name val="Calibri"/>
      <family val="2"/>
    </font>
    <font>
      <sz val="11"/>
      <color indexed="60"/>
      <name val="Calibri"/>
      <family val="2"/>
    </font>
    <font>
      <b/>
      <sz val="18"/>
      <color indexed="56"/>
      <name val="Cambria"/>
      <family val="2"/>
    </font>
    <font>
      <b/>
      <sz val="11"/>
      <color indexed="52"/>
      <name val="Calibri"/>
      <family val="2"/>
    </font>
    <font>
      <b/>
      <sz val="11"/>
      <color indexed="8"/>
      <name val="Calibri"/>
      <family val="2"/>
    </font>
    <font>
      <sz val="11"/>
      <color indexed="52"/>
      <name val="Calibri"/>
      <family val="2"/>
    </font>
    <font>
      <b/>
      <sz val="11"/>
      <color indexed="9"/>
      <name val="Calibri"/>
      <family val="2"/>
    </font>
    <font>
      <sz val="10"/>
      <color indexed="10"/>
      <name val="Times New Roman"/>
      <family val="1"/>
    </font>
    <font>
      <b/>
      <sz val="15"/>
      <color theme="3"/>
      <name val="Calibri"/>
      <family val="2"/>
    </font>
    <font>
      <b/>
      <sz val="13"/>
      <color theme="3"/>
      <name val="Calibri"/>
      <family val="2"/>
    </font>
    <font>
      <sz val="11"/>
      <color theme="1"/>
      <name val="Calibri"/>
      <family val="2"/>
    </font>
    <font>
      <b/>
      <sz val="11"/>
      <color theme="3"/>
      <name val="Calibri"/>
      <family val="2"/>
    </font>
    <font>
      <sz val="11"/>
      <color theme="0"/>
      <name val="Calibri"/>
      <family val="2"/>
    </font>
    <font>
      <i/>
      <sz val="11"/>
      <color rgb="FF7F7F7F"/>
      <name val="Calibri"/>
      <family val="2"/>
    </font>
    <font>
      <sz val="11"/>
      <color rgb="FF9C0006"/>
      <name val="Calibri"/>
      <family val="2"/>
    </font>
    <font>
      <sz val="11"/>
      <color rgb="FF006100"/>
      <name val="Calibri"/>
      <family val="2"/>
    </font>
    <font>
      <sz val="11"/>
      <color rgb="FFFF0000"/>
      <name val="Calibri"/>
      <family val="2"/>
    </font>
    <font>
      <b/>
      <sz val="11"/>
      <color rgb="FF3F3F3F"/>
      <name val="Calibri"/>
      <family val="2"/>
    </font>
    <font>
      <sz val="11"/>
      <color rgb="FF3F3F76"/>
      <name val="Calibri"/>
      <family val="2"/>
    </font>
    <font>
      <sz val="11"/>
      <color rgb="FF9C6500"/>
      <name val="Calibri"/>
      <family val="2"/>
    </font>
    <font>
      <b/>
      <sz val="18"/>
      <color theme="3"/>
      <name val="Cambria"/>
      <family val="2"/>
    </font>
    <font>
      <b/>
      <sz val="11"/>
      <color rgb="FFFA7D00"/>
      <name val="Calibri"/>
      <family val="2"/>
    </font>
    <font>
      <b/>
      <sz val="11"/>
      <color theme="1"/>
      <name val="Calibri"/>
      <family val="2"/>
    </font>
    <font>
      <sz val="11"/>
      <color rgb="FFFA7D00"/>
      <name val="Calibri"/>
      <family val="2"/>
    </font>
    <font>
      <b/>
      <sz val="11"/>
      <color theme="0"/>
      <name val="Calibri"/>
      <family val="2"/>
    </font>
    <font>
      <sz val="10"/>
      <color rgb="FFFF0000"/>
      <name val="Times New Roman"/>
      <family val="1"/>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A5A5A5"/>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46"/>
        <bgColor indexed="64"/>
      </patternFill>
    </fill>
    <fill>
      <patternFill patternType="solid">
        <fgColor indexed="9"/>
        <bgColor indexed="64"/>
      </patternFill>
    </fill>
    <fill>
      <patternFill patternType="solid">
        <fgColor indexed="45"/>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2" fillId="0" borderId="3" applyNumberFormat="0" applyFill="0" applyAlignment="0" applyProtection="0"/>
    <xf numFmtId="0" fontId="42" fillId="0" borderId="0" applyNumberFormat="0" applyFill="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0" borderId="0" applyNumberFormat="0" applyFill="0" applyBorder="0" applyAlignment="0" applyProtection="0"/>
    <xf numFmtId="0" fontId="45" fillId="20" borderId="0" applyNumberFormat="0" applyBorder="0" applyAlignment="0" applyProtection="0"/>
    <xf numFmtId="0" fontId="46" fillId="21" borderId="0" applyNumberFormat="0" applyBorder="0" applyAlignment="0" applyProtection="0"/>
    <xf numFmtId="0" fontId="47" fillId="0" borderId="0" applyNumberFormat="0" applyFill="0" applyBorder="0" applyAlignment="0" applyProtection="0"/>
    <xf numFmtId="0" fontId="48" fillId="22" borderId="4" applyNumberFormat="0" applyAlignment="0" applyProtection="0"/>
    <xf numFmtId="0" fontId="49" fillId="23" borderId="5"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43" fillId="30" borderId="0" applyNumberFormat="0" applyBorder="0" applyAlignment="0" applyProtection="0"/>
    <xf numFmtId="0" fontId="0" fillId="31" borderId="6" applyNumberFormat="0" applyFont="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22" borderId="5" applyNumberFormat="0" applyAlignment="0" applyProtection="0"/>
    <xf numFmtId="0" fontId="53" fillId="0" borderId="7" applyNumberFormat="0" applyFill="0" applyAlignment="0" applyProtection="0"/>
    <xf numFmtId="0" fontId="54" fillId="0" borderId="8" applyNumberFormat="0" applyFill="0" applyAlignment="0" applyProtection="0"/>
    <xf numFmtId="0" fontId="55" fillId="32"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cellStyleXfs>
  <cellXfs count="366">
    <xf numFmtId="0" fontId="0" fillId="0" borderId="0" xfId="0" applyAlignment="1">
      <alignment/>
    </xf>
    <xf numFmtId="0" fontId="2" fillId="0" borderId="0" xfId="0" applyFont="1" applyAlignment="1">
      <alignment/>
    </xf>
    <xf numFmtId="0" fontId="3" fillId="0" borderId="0" xfId="0" applyFont="1" applyAlignment="1">
      <alignment/>
    </xf>
    <xf numFmtId="0" fontId="5" fillId="0" borderId="0" xfId="0" applyFont="1" applyAlignment="1">
      <alignment/>
    </xf>
    <xf numFmtId="0" fontId="4" fillId="0" borderId="0" xfId="0" applyFont="1" applyAlignment="1">
      <alignment/>
    </xf>
    <xf numFmtId="0" fontId="6" fillId="0" borderId="0" xfId="0" applyFont="1" applyAlignment="1">
      <alignment/>
    </xf>
    <xf numFmtId="172" fontId="6" fillId="0" borderId="10" xfId="0" applyNumberFormat="1" applyFont="1" applyBorder="1" applyAlignment="1">
      <alignment horizontal="center" vertical="center"/>
    </xf>
    <xf numFmtId="172" fontId="7" fillId="0" borderId="10" xfId="0" applyNumberFormat="1" applyFont="1" applyBorder="1" applyAlignment="1">
      <alignment horizontal="center" vertical="center"/>
    </xf>
    <xf numFmtId="0" fontId="0" fillId="0" borderId="0" xfId="0" applyAlignment="1">
      <alignment horizontal="left"/>
    </xf>
    <xf numFmtId="0" fontId="9" fillId="0" borderId="0" xfId="0" applyFont="1" applyFill="1" applyAlignment="1">
      <alignment/>
    </xf>
    <xf numFmtId="0" fontId="9" fillId="0" borderId="0" xfId="0" applyFont="1" applyFill="1" applyAlignment="1">
      <alignment horizontal="center"/>
    </xf>
    <xf numFmtId="0" fontId="0" fillId="0" borderId="0" xfId="0" applyFill="1" applyAlignment="1">
      <alignment horizontal="left"/>
    </xf>
    <xf numFmtId="0" fontId="0" fillId="0" borderId="0" xfId="0" applyFill="1" applyAlignment="1">
      <alignment horizontal="center"/>
    </xf>
    <xf numFmtId="0" fontId="0" fillId="0" borderId="0" xfId="0" applyAlignment="1">
      <alignment horizontal="center"/>
    </xf>
    <xf numFmtId="0" fontId="0" fillId="0" borderId="10" xfId="0" applyBorder="1" applyAlignment="1">
      <alignment horizontal="left"/>
    </xf>
    <xf numFmtId="0" fontId="0" fillId="0" borderId="10" xfId="0" applyBorder="1" applyAlignment="1">
      <alignment horizontal="center" vertical="center"/>
    </xf>
    <xf numFmtId="0" fontId="0" fillId="0" borderId="0" xfId="0" applyBorder="1" applyAlignment="1">
      <alignment horizontal="center"/>
    </xf>
    <xf numFmtId="0" fontId="0" fillId="0" borderId="10" xfId="0" applyBorder="1" applyAlignment="1">
      <alignment horizontal="center" vertical="center" textRotation="90" wrapText="1"/>
    </xf>
    <xf numFmtId="0" fontId="0" fillId="0" borderId="10" xfId="0" applyBorder="1" applyAlignment="1">
      <alignment horizontal="center" vertical="center" wrapText="1"/>
    </xf>
    <xf numFmtId="0" fontId="0" fillId="33" borderId="10" xfId="0" applyFill="1" applyBorder="1" applyAlignment="1">
      <alignment horizontal="center" vertical="center"/>
    </xf>
    <xf numFmtId="0" fontId="0" fillId="34" borderId="10" xfId="0" applyFill="1" applyBorder="1" applyAlignment="1">
      <alignment horizontal="center" vertical="center"/>
    </xf>
    <xf numFmtId="172" fontId="0" fillId="0" borderId="10" xfId="0" applyNumberFormat="1" applyBorder="1" applyAlignment="1">
      <alignment horizontal="center" vertical="center"/>
    </xf>
    <xf numFmtId="0" fontId="0" fillId="0" borderId="10" xfId="0" applyBorder="1" applyAlignment="1">
      <alignment vertical="center" wrapText="1"/>
    </xf>
    <xf numFmtId="172" fontId="0" fillId="35" borderId="10" xfId="0" applyNumberFormat="1" applyFill="1" applyBorder="1" applyAlignment="1">
      <alignment horizontal="center" vertical="center"/>
    </xf>
    <xf numFmtId="0" fontId="0" fillId="35" borderId="11" xfId="0" applyFill="1" applyBorder="1" applyAlignment="1">
      <alignment vertical="center" wrapText="1"/>
    </xf>
    <xf numFmtId="0" fontId="0" fillId="33" borderId="10" xfId="0" applyFill="1" applyBorder="1" applyAlignment="1">
      <alignment horizontal="center"/>
    </xf>
    <xf numFmtId="0" fontId="0" fillId="34" borderId="10" xfId="0" applyFill="1" applyBorder="1" applyAlignment="1">
      <alignment horizontal="center"/>
    </xf>
    <xf numFmtId="172" fontId="0" fillId="34" borderId="10" xfId="0" applyNumberFormat="1" applyFill="1" applyBorder="1" applyAlignment="1">
      <alignment horizontal="center" vertical="center"/>
    </xf>
    <xf numFmtId="0" fontId="0" fillId="34" borderId="10" xfId="0" applyFill="1" applyBorder="1" applyAlignment="1">
      <alignment/>
    </xf>
    <xf numFmtId="0" fontId="0" fillId="0" borderId="12" xfId="0" applyBorder="1" applyAlignment="1">
      <alignment horizontal="center" vertical="center" wrapText="1"/>
    </xf>
    <xf numFmtId="0" fontId="0" fillId="35" borderId="10" xfId="0" applyFill="1" applyBorder="1" applyAlignment="1">
      <alignment vertical="center" wrapText="1"/>
    </xf>
    <xf numFmtId="172" fontId="0" fillId="33" borderId="10" xfId="0" applyNumberFormat="1" applyFill="1" applyBorder="1" applyAlignment="1">
      <alignment horizontal="center" vertical="center"/>
    </xf>
    <xf numFmtId="0" fontId="0" fillId="33" borderId="13" xfId="0" applyFill="1" applyBorder="1" applyAlignment="1">
      <alignment/>
    </xf>
    <xf numFmtId="0" fontId="0" fillId="33" borderId="12" xfId="0" applyFill="1" applyBorder="1" applyAlignment="1">
      <alignment/>
    </xf>
    <xf numFmtId="172" fontId="0" fillId="0" borderId="11" xfId="0" applyNumberFormat="1" applyBorder="1" applyAlignment="1">
      <alignment horizontal="center" vertical="center"/>
    </xf>
    <xf numFmtId="0" fontId="0" fillId="33" borderId="10" xfId="0" applyFill="1" applyBorder="1" applyAlignment="1">
      <alignment/>
    </xf>
    <xf numFmtId="172" fontId="9" fillId="36" borderId="10" xfId="0" applyNumberFormat="1" applyFont="1" applyFill="1" applyBorder="1" applyAlignment="1">
      <alignment horizontal="center" vertical="center"/>
    </xf>
    <xf numFmtId="0" fontId="9" fillId="36" borderId="10" xfId="0" applyFont="1" applyFill="1" applyBorder="1" applyAlignment="1">
      <alignment/>
    </xf>
    <xf numFmtId="172" fontId="9" fillId="0" borderId="10" xfId="0" applyNumberFormat="1" applyFont="1" applyBorder="1" applyAlignment="1">
      <alignment horizontal="center" vertical="center"/>
    </xf>
    <xf numFmtId="172" fontId="8" fillId="0" borderId="10" xfId="0" applyNumberFormat="1" applyFont="1" applyBorder="1" applyAlignment="1">
      <alignment horizontal="center" vertical="center"/>
    </xf>
    <xf numFmtId="172" fontId="13" fillId="0" borderId="10" xfId="0" applyNumberFormat="1" applyFont="1" applyBorder="1" applyAlignment="1">
      <alignment horizontal="center" vertical="center"/>
    </xf>
    <xf numFmtId="0" fontId="5" fillId="0" borderId="0" xfId="0" applyFont="1" applyBorder="1" applyAlignment="1">
      <alignment horizontal="left"/>
    </xf>
    <xf numFmtId="0" fontId="5" fillId="0" borderId="0" xfId="0" applyFont="1" applyAlignment="1">
      <alignment horizontal="justify" vertical="top"/>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0" borderId="0" xfId="0" applyFont="1" applyFill="1" applyBorder="1" applyAlignment="1">
      <alignment horizontal="center"/>
    </xf>
    <xf numFmtId="0" fontId="5" fillId="0" borderId="15" xfId="0" applyFont="1" applyFill="1" applyBorder="1" applyAlignment="1">
      <alignment horizontal="center"/>
    </xf>
    <xf numFmtId="0" fontId="5" fillId="0" borderId="14" xfId="0" applyFont="1" applyBorder="1" applyAlignment="1">
      <alignment horizontal="left"/>
    </xf>
    <xf numFmtId="0" fontId="5" fillId="0" borderId="0" xfId="0" applyFont="1" applyBorder="1" applyAlignment="1">
      <alignment horizontal="center"/>
    </xf>
    <xf numFmtId="0" fontId="5" fillId="0" borderId="15" xfId="0" applyFont="1" applyBorder="1" applyAlignment="1">
      <alignment horizontal="center"/>
    </xf>
    <xf numFmtId="0" fontId="5" fillId="0" borderId="10" xfId="0" applyFont="1" applyBorder="1" applyAlignment="1">
      <alignment horizontal="left"/>
    </xf>
    <xf numFmtId="49" fontId="5" fillId="0" borderId="10" xfId="0" applyNumberFormat="1" applyFont="1" applyBorder="1" applyAlignment="1">
      <alignment horizontal="center" vertical="center"/>
    </xf>
    <xf numFmtId="0" fontId="14" fillId="0" borderId="14" xfId="0" applyFont="1" applyBorder="1" applyAlignment="1">
      <alignment horizontal="left" vertical="center"/>
    </xf>
    <xf numFmtId="0" fontId="14" fillId="0" borderId="0" xfId="0" applyFont="1" applyBorder="1" applyAlignment="1">
      <alignment horizontal="left" vertical="center"/>
    </xf>
    <xf numFmtId="0" fontId="14" fillId="0" borderId="15" xfId="0" applyFont="1" applyBorder="1" applyAlignment="1">
      <alignment horizontal="left" vertical="center"/>
    </xf>
    <xf numFmtId="0" fontId="5" fillId="0" borderId="0" xfId="0" applyFont="1" applyAlignment="1">
      <alignment horizontal="left" vertical="distributed"/>
    </xf>
    <xf numFmtId="0" fontId="19" fillId="37" borderId="0" xfId="0" applyFont="1" applyFill="1" applyBorder="1" applyAlignment="1">
      <alignment vertical="top" wrapText="1"/>
    </xf>
    <xf numFmtId="0" fontId="14" fillId="37" borderId="14" xfId="0" applyFont="1" applyFill="1" applyBorder="1" applyAlignment="1">
      <alignment vertical="top" wrapText="1"/>
    </xf>
    <xf numFmtId="0" fontId="15" fillId="37" borderId="0" xfId="0" applyFont="1" applyFill="1" applyBorder="1" applyAlignment="1">
      <alignment vertical="top" wrapText="1"/>
    </xf>
    <xf numFmtId="0" fontId="15" fillId="37" borderId="15" xfId="0" applyFont="1" applyFill="1" applyBorder="1" applyAlignment="1">
      <alignment vertical="top" wrapText="1"/>
    </xf>
    <xf numFmtId="0" fontId="2" fillId="34" borderId="10" xfId="0" applyFont="1" applyFill="1" applyBorder="1" applyAlignment="1">
      <alignment horizontal="center" vertical="center"/>
    </xf>
    <xf numFmtId="0" fontId="12" fillId="0" borderId="0" xfId="0" applyFont="1" applyBorder="1" applyAlignment="1">
      <alignment horizontal="right"/>
    </xf>
    <xf numFmtId="172" fontId="13" fillId="0" borderId="0" xfId="0" applyNumberFormat="1" applyFont="1" applyBorder="1" applyAlignment="1">
      <alignment horizontal="center" vertical="center"/>
    </xf>
    <xf numFmtId="0" fontId="20" fillId="38" borderId="16" xfId="0" applyFont="1" applyFill="1" applyBorder="1" applyAlignment="1">
      <alignment horizontal="left" vertical="center" wrapText="1"/>
    </xf>
    <xf numFmtId="0" fontId="20" fillId="38" borderId="13" xfId="0" applyFont="1" applyFill="1" applyBorder="1" applyAlignment="1">
      <alignment horizontal="left" vertical="center" wrapText="1"/>
    </xf>
    <xf numFmtId="0" fontId="20" fillId="38" borderId="12" xfId="0" applyFont="1" applyFill="1" applyBorder="1" applyAlignment="1">
      <alignment horizontal="left" vertical="center" wrapText="1"/>
    </xf>
    <xf numFmtId="0" fontId="2" fillId="33" borderId="16" xfId="0" applyFont="1" applyFill="1" applyBorder="1" applyAlignment="1">
      <alignment horizontal="left"/>
    </xf>
    <xf numFmtId="0" fontId="2" fillId="33" borderId="13" xfId="0" applyFont="1" applyFill="1" applyBorder="1" applyAlignment="1">
      <alignment horizontal="left"/>
    </xf>
    <xf numFmtId="0" fontId="2" fillId="33" borderId="12" xfId="0" applyFont="1" applyFill="1" applyBorder="1" applyAlignment="1">
      <alignment horizontal="left"/>
    </xf>
    <xf numFmtId="0" fontId="2" fillId="34" borderId="16" xfId="0" applyFont="1" applyFill="1" applyBorder="1" applyAlignment="1">
      <alignment horizontal="left" vertical="center" wrapText="1"/>
    </xf>
    <xf numFmtId="0" fontId="2" fillId="34" borderId="13" xfId="0" applyFont="1" applyFill="1" applyBorder="1" applyAlignment="1">
      <alignment horizontal="left" vertical="center" wrapText="1"/>
    </xf>
    <xf numFmtId="0" fontId="2" fillId="34" borderId="12" xfId="0" applyFont="1" applyFill="1" applyBorder="1" applyAlignment="1">
      <alignment horizontal="left" vertical="center" wrapText="1"/>
    </xf>
    <xf numFmtId="0" fontId="5" fillId="0" borderId="0" xfId="0" applyFont="1" applyAlignment="1">
      <alignment horizontal="justify" vertical="top"/>
    </xf>
    <xf numFmtId="0" fontId="14" fillId="0" borderId="17" xfId="0" applyFont="1" applyBorder="1" applyAlignment="1">
      <alignment horizontal="left" vertical="center"/>
    </xf>
    <xf numFmtId="0" fontId="14" fillId="0" borderId="18" xfId="0" applyFont="1" applyBorder="1" applyAlignment="1">
      <alignment horizontal="left" vertical="center"/>
    </xf>
    <xf numFmtId="0" fontId="14" fillId="0" borderId="19" xfId="0" applyFont="1" applyBorder="1" applyAlignment="1">
      <alignment horizontal="left" vertical="center"/>
    </xf>
    <xf numFmtId="0" fontId="14" fillId="0" borderId="10" xfId="0" applyFont="1" applyBorder="1" applyAlignment="1">
      <alignment horizontal="left"/>
    </xf>
    <xf numFmtId="0" fontId="14" fillId="0" borderId="14" xfId="0" applyFont="1" applyBorder="1" applyAlignment="1">
      <alignment horizontal="justify" vertical="top"/>
    </xf>
    <xf numFmtId="0" fontId="5" fillId="0" borderId="0" xfId="0" applyFont="1" applyBorder="1" applyAlignment="1">
      <alignment/>
    </xf>
    <xf numFmtId="0" fontId="5" fillId="0" borderId="15" xfId="0" applyFont="1" applyBorder="1" applyAlignment="1">
      <alignment/>
    </xf>
    <xf numFmtId="0" fontId="3" fillId="0" borderId="0" xfId="0" applyFont="1" applyFill="1" applyAlignment="1">
      <alignment horizontal="center" vertical="center"/>
    </xf>
    <xf numFmtId="0" fontId="3" fillId="0" borderId="0" xfId="0" applyFont="1" applyFill="1" applyBorder="1" applyAlignment="1">
      <alignment horizontal="center"/>
    </xf>
    <xf numFmtId="0" fontId="5" fillId="0" borderId="20" xfId="0" applyFont="1" applyFill="1" applyBorder="1" applyAlignment="1">
      <alignment horizontal="justify"/>
    </xf>
    <xf numFmtId="0" fontId="5" fillId="0" borderId="10" xfId="0" applyFont="1" applyFill="1" applyBorder="1" applyAlignment="1">
      <alignment horizontal="left"/>
    </xf>
    <xf numFmtId="0" fontId="3" fillId="0" borderId="10" xfId="0" applyFont="1" applyFill="1" applyBorder="1" applyAlignment="1">
      <alignment horizontal="center"/>
    </xf>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2" xfId="0" applyFont="1" applyFill="1" applyBorder="1" applyAlignment="1">
      <alignment horizontal="center"/>
    </xf>
    <xf numFmtId="0" fontId="3" fillId="0" borderId="16"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5" fillId="0" borderId="10" xfId="0" applyFont="1" applyBorder="1" applyAlignment="1">
      <alignment horizontal="left"/>
    </xf>
    <xf numFmtId="0" fontId="5" fillId="0" borderId="16" xfId="0" applyFont="1" applyFill="1" applyBorder="1" applyAlignment="1">
      <alignment horizontal="left"/>
    </xf>
    <xf numFmtId="0" fontId="5" fillId="0" borderId="13" xfId="0" applyFont="1" applyFill="1" applyBorder="1" applyAlignment="1">
      <alignment horizontal="left"/>
    </xf>
    <xf numFmtId="0" fontId="5" fillId="0" borderId="12" xfId="0" applyFont="1" applyFill="1" applyBorder="1" applyAlignment="1">
      <alignment horizontal="left"/>
    </xf>
    <xf numFmtId="0" fontId="5" fillId="0" borderId="10" xfId="0" applyFont="1" applyFill="1" applyBorder="1" applyAlignment="1">
      <alignment horizontal="left" vertical="center" wrapText="1"/>
    </xf>
    <xf numFmtId="0" fontId="2" fillId="34" borderId="16" xfId="0" applyFont="1" applyFill="1" applyBorder="1" applyAlignment="1">
      <alignment horizontal="right"/>
    </xf>
    <xf numFmtId="0" fontId="2" fillId="34" borderId="13" xfId="0" applyFont="1" applyFill="1" applyBorder="1" applyAlignment="1">
      <alignment horizontal="right"/>
    </xf>
    <xf numFmtId="0" fontId="2" fillId="34" borderId="12" xfId="0" applyFont="1" applyFill="1" applyBorder="1" applyAlignment="1">
      <alignment horizontal="right"/>
    </xf>
    <xf numFmtId="0" fontId="14" fillId="37" borderId="14" xfId="0" applyFont="1" applyFill="1" applyBorder="1" applyAlignment="1">
      <alignment horizontal="justify" wrapText="1"/>
    </xf>
    <xf numFmtId="0" fontId="14" fillId="37" borderId="0" xfId="0" applyFont="1" applyFill="1" applyBorder="1" applyAlignment="1">
      <alignment horizontal="justify" wrapText="1"/>
    </xf>
    <xf numFmtId="0" fontId="14" fillId="37" borderId="15" xfId="0" applyFont="1" applyFill="1" applyBorder="1" applyAlignment="1">
      <alignment horizontal="justify" wrapText="1"/>
    </xf>
    <xf numFmtId="0" fontId="14" fillId="37" borderId="14" xfId="0" applyFont="1" applyFill="1" applyBorder="1" applyAlignment="1">
      <alignment horizontal="justify" vertical="top" wrapText="1"/>
    </xf>
    <xf numFmtId="0" fontId="15" fillId="37" borderId="0" xfId="0" applyFont="1" applyFill="1" applyBorder="1" applyAlignment="1">
      <alignment horizontal="justify" vertical="top" wrapText="1"/>
    </xf>
    <xf numFmtId="0" fontId="15" fillId="37" borderId="15" xfId="0" applyFont="1" applyFill="1" applyBorder="1" applyAlignment="1">
      <alignment horizontal="justify" vertical="top" wrapText="1"/>
    </xf>
    <xf numFmtId="0" fontId="5" fillId="0" borderId="0" xfId="0" applyFont="1" applyBorder="1" applyAlignment="1">
      <alignment horizontal="justify" vertical="top"/>
    </xf>
    <xf numFmtId="0" fontId="5" fillId="0" borderId="15" xfId="0" applyFont="1" applyBorder="1" applyAlignment="1">
      <alignment horizontal="justify" vertical="top"/>
    </xf>
    <xf numFmtId="0" fontId="14" fillId="0" borderId="14" xfId="0" applyFont="1" applyBorder="1" applyAlignment="1">
      <alignment horizontal="left"/>
    </xf>
    <xf numFmtId="0" fontId="5" fillId="0" borderId="0" xfId="0" applyFont="1" applyBorder="1" applyAlignment="1">
      <alignment horizontal="left"/>
    </xf>
    <xf numFmtId="0" fontId="5" fillId="0" borderId="15" xfId="0" applyFont="1" applyBorder="1" applyAlignment="1">
      <alignment horizontal="left"/>
    </xf>
    <xf numFmtId="0" fontId="14" fillId="37" borderId="14" xfId="0" applyFont="1" applyFill="1" applyBorder="1" applyAlignment="1">
      <alignment horizontal="left" wrapText="1"/>
    </xf>
    <xf numFmtId="0" fontId="14" fillId="37" borderId="0" xfId="0" applyFont="1" applyFill="1" applyBorder="1" applyAlignment="1">
      <alignment horizontal="left" wrapText="1"/>
    </xf>
    <xf numFmtId="0" fontId="14" fillId="37" borderId="15" xfId="0" applyFont="1" applyFill="1" applyBorder="1" applyAlignment="1">
      <alignment horizontal="left" wrapText="1"/>
    </xf>
    <xf numFmtId="0" fontId="14" fillId="37" borderId="21" xfId="0" applyFont="1" applyFill="1" applyBorder="1" applyAlignment="1">
      <alignment horizontal="justify" vertical="top" wrapText="1"/>
    </xf>
    <xf numFmtId="0" fontId="5" fillId="37" borderId="20" xfId="0" applyFont="1" applyFill="1" applyBorder="1" applyAlignment="1">
      <alignment horizontal="justify" vertical="top" wrapText="1"/>
    </xf>
    <xf numFmtId="0" fontId="5" fillId="37" borderId="22" xfId="0" applyFont="1" applyFill="1" applyBorder="1" applyAlignment="1">
      <alignment horizontal="justify" vertical="top" wrapText="1"/>
    </xf>
    <xf numFmtId="0" fontId="14" fillId="37" borderId="14" xfId="0" applyFont="1" applyFill="1" applyBorder="1" applyAlignment="1">
      <alignment horizontal="justify" vertical="top" wrapText="1" readingOrder="1"/>
    </xf>
    <xf numFmtId="0" fontId="5" fillId="37" borderId="0" xfId="0" applyFont="1" applyFill="1" applyBorder="1" applyAlignment="1">
      <alignment horizontal="justify" vertical="top" wrapText="1" readingOrder="1"/>
    </xf>
    <xf numFmtId="0" fontId="5" fillId="37" borderId="15" xfId="0" applyFont="1" applyFill="1" applyBorder="1" applyAlignment="1">
      <alignment horizontal="justify" vertical="top" wrapText="1" readingOrder="1"/>
    </xf>
    <xf numFmtId="0" fontId="16" fillId="37" borderId="14" xfId="0" applyFont="1" applyFill="1" applyBorder="1" applyAlignment="1">
      <alignment horizontal="fill" vertical="top" wrapText="1"/>
    </xf>
    <xf numFmtId="0" fontId="17" fillId="37" borderId="0" xfId="0" applyFont="1" applyFill="1" applyBorder="1" applyAlignment="1">
      <alignment horizontal="fill" vertical="top" wrapText="1"/>
    </xf>
    <xf numFmtId="0" fontId="17" fillId="37" borderId="15" xfId="0" applyFont="1" applyFill="1" applyBorder="1" applyAlignment="1">
      <alignment horizontal="fill" vertical="top" wrapText="1"/>
    </xf>
    <xf numFmtId="0" fontId="14" fillId="0" borderId="14" xfId="0" applyFont="1" applyBorder="1" applyAlignment="1">
      <alignment horizontal="justify"/>
    </xf>
    <xf numFmtId="0" fontId="5" fillId="0" borderId="0" xfId="0" applyFont="1" applyBorder="1" applyAlignment="1">
      <alignment horizontal="justify"/>
    </xf>
    <xf numFmtId="0" fontId="5" fillId="0" borderId="15" xfId="0" applyFont="1" applyBorder="1" applyAlignment="1">
      <alignment horizontal="justify"/>
    </xf>
    <xf numFmtId="0" fontId="14" fillId="0" borderId="17" xfId="0" applyFont="1" applyBorder="1" applyAlignment="1">
      <alignment horizontal="justify" vertical="top"/>
    </xf>
    <xf numFmtId="0" fontId="5" fillId="0" borderId="18" xfId="0" applyFont="1" applyBorder="1" applyAlignment="1">
      <alignment/>
    </xf>
    <xf numFmtId="0" fontId="5" fillId="0" borderId="19" xfId="0" applyFont="1" applyBorder="1" applyAlignment="1">
      <alignment/>
    </xf>
    <xf numFmtId="0" fontId="14" fillId="37" borderId="14" xfId="0" applyFont="1" applyFill="1" applyBorder="1" applyAlignment="1">
      <alignment vertical="top" wrapText="1"/>
    </xf>
    <xf numFmtId="0" fontId="15" fillId="37" borderId="0" xfId="0" applyFont="1" applyFill="1" applyBorder="1" applyAlignment="1">
      <alignment vertical="top" wrapText="1"/>
    </xf>
    <xf numFmtId="0" fontId="15" fillId="37" borderId="15" xfId="0" applyFont="1" applyFill="1" applyBorder="1" applyAlignment="1">
      <alignment vertical="top" wrapText="1"/>
    </xf>
    <xf numFmtId="0" fontId="5" fillId="0" borderId="14" xfId="0" applyFont="1" applyBorder="1" applyAlignment="1">
      <alignment horizontal="left"/>
    </xf>
    <xf numFmtId="0" fontId="5" fillId="37" borderId="0" xfId="0" applyFont="1" applyFill="1" applyBorder="1" applyAlignment="1">
      <alignment horizontal="left" vertical="top" wrapText="1"/>
    </xf>
    <xf numFmtId="0" fontId="14" fillId="0" borderId="16" xfId="0" applyFont="1" applyBorder="1" applyAlignment="1">
      <alignment horizontal="left" vertical="top"/>
    </xf>
    <xf numFmtId="0" fontId="14" fillId="0" borderId="13" xfId="0" applyFont="1" applyBorder="1" applyAlignment="1">
      <alignment horizontal="left" vertical="top"/>
    </xf>
    <xf numFmtId="0" fontId="14" fillId="0" borderId="12" xfId="0" applyFont="1" applyBorder="1" applyAlignment="1">
      <alignment horizontal="left" vertical="top"/>
    </xf>
    <xf numFmtId="0" fontId="5" fillId="37" borderId="21" xfId="0" applyNumberFormat="1" applyFont="1" applyFill="1" applyBorder="1" applyAlignment="1">
      <alignment horizontal="justify" vertical="top" wrapText="1"/>
    </xf>
    <xf numFmtId="0" fontId="5" fillId="37" borderId="20" xfId="0" applyNumberFormat="1" applyFont="1" applyFill="1" applyBorder="1" applyAlignment="1">
      <alignment horizontal="justify" vertical="top" wrapText="1"/>
    </xf>
    <xf numFmtId="0" fontId="5" fillId="37" borderId="22" xfId="0" applyNumberFormat="1" applyFont="1" applyFill="1" applyBorder="1" applyAlignment="1">
      <alignment horizontal="justify" vertical="top" wrapText="1"/>
    </xf>
    <xf numFmtId="0" fontId="3" fillId="0" borderId="0" xfId="0" applyFont="1" applyAlignment="1">
      <alignment horizontal="center" vertical="center"/>
    </xf>
    <xf numFmtId="0" fontId="2" fillId="34" borderId="16" xfId="0" applyFont="1" applyFill="1" applyBorder="1" applyAlignment="1">
      <alignment horizontal="left"/>
    </xf>
    <xf numFmtId="0" fontId="2" fillId="34" borderId="13" xfId="0" applyFont="1" applyFill="1" applyBorder="1" applyAlignment="1">
      <alignment horizontal="left"/>
    </xf>
    <xf numFmtId="0" fontId="2" fillId="34" borderId="12" xfId="0" applyFont="1" applyFill="1" applyBorder="1" applyAlignment="1">
      <alignment horizontal="left"/>
    </xf>
    <xf numFmtId="0" fontId="2" fillId="34" borderId="17" xfId="0" applyFont="1" applyFill="1" applyBorder="1" applyAlignment="1">
      <alignment horizontal="left"/>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1" xfId="0" applyFont="1" applyBorder="1" applyAlignment="1">
      <alignment horizontal="left" vertical="center" wrapText="1"/>
    </xf>
    <xf numFmtId="0" fontId="14" fillId="0" borderId="14" xfId="0" applyFont="1" applyBorder="1" applyAlignment="1">
      <alignment horizontal="left" vertical="top"/>
    </xf>
    <xf numFmtId="0" fontId="14" fillId="0" borderId="0" xfId="0" applyFont="1" applyBorder="1" applyAlignment="1">
      <alignment horizontal="left" vertical="top"/>
    </xf>
    <xf numFmtId="0" fontId="14" fillId="0" borderId="15" xfId="0" applyFont="1" applyBorder="1" applyAlignment="1">
      <alignment horizontal="left" vertical="top"/>
    </xf>
    <xf numFmtId="0" fontId="5" fillId="0" borderId="0" xfId="0" applyFont="1" applyAlignment="1">
      <alignment horizontal="left"/>
    </xf>
    <xf numFmtId="0" fontId="5" fillId="0" borderId="0" xfId="0" applyFont="1" applyAlignment="1">
      <alignment/>
    </xf>
    <xf numFmtId="0" fontId="3" fillId="0" borderId="18" xfId="0" applyFont="1" applyBorder="1" applyAlignment="1">
      <alignment horizontal="center"/>
    </xf>
    <xf numFmtId="0" fontId="3" fillId="0" borderId="0" xfId="0" applyFont="1" applyBorder="1" applyAlignment="1">
      <alignment horizontal="center"/>
    </xf>
    <xf numFmtId="0" fontId="12" fillId="0" borderId="16" xfId="0" applyFont="1" applyBorder="1" applyAlignment="1">
      <alignment horizontal="right"/>
    </xf>
    <xf numFmtId="0" fontId="12" fillId="0" borderId="13" xfId="0" applyFont="1" applyBorder="1" applyAlignment="1">
      <alignment horizontal="right"/>
    </xf>
    <xf numFmtId="0" fontId="12" fillId="0" borderId="12" xfId="0" applyFont="1" applyBorder="1" applyAlignment="1">
      <alignment horizontal="right"/>
    </xf>
    <xf numFmtId="0" fontId="4" fillId="0" borderId="0" xfId="0" applyFont="1" applyAlignment="1">
      <alignment horizontal="center"/>
    </xf>
    <xf numFmtId="0" fontId="0" fillId="0" borderId="10" xfId="0" applyFont="1" applyFill="1" applyBorder="1" applyAlignment="1">
      <alignment horizontal="left"/>
    </xf>
    <xf numFmtId="0" fontId="9" fillId="0" borderId="16" xfId="0" applyFont="1" applyFill="1" applyBorder="1" applyAlignment="1">
      <alignment horizontal="center"/>
    </xf>
    <xf numFmtId="0" fontId="9" fillId="0" borderId="13" xfId="0" applyFont="1" applyFill="1" applyBorder="1" applyAlignment="1">
      <alignment horizontal="center"/>
    </xf>
    <xf numFmtId="0" fontId="9" fillId="0" borderId="12" xfId="0" applyFont="1" applyFill="1" applyBorder="1" applyAlignment="1">
      <alignment horizontal="center"/>
    </xf>
    <xf numFmtId="0" fontId="0" fillId="0" borderId="10" xfId="0" applyFill="1" applyBorder="1" applyAlignment="1">
      <alignment horizontal="left"/>
    </xf>
    <xf numFmtId="0" fontId="0" fillId="0" borderId="16" xfId="0" applyFont="1" applyFill="1" applyBorder="1" applyAlignment="1">
      <alignment horizontal="center"/>
    </xf>
    <xf numFmtId="0" fontId="0" fillId="0" borderId="13" xfId="0" applyFont="1" applyFill="1" applyBorder="1" applyAlignment="1">
      <alignment horizontal="center"/>
    </xf>
    <xf numFmtId="0" fontId="0" fillId="0" borderId="12" xfId="0" applyFont="1" applyFill="1" applyBorder="1" applyAlignment="1">
      <alignment horizontal="center"/>
    </xf>
    <xf numFmtId="0" fontId="0" fillId="0" borderId="0" xfId="0" applyFont="1" applyAlignment="1">
      <alignment horizontal="left"/>
    </xf>
    <xf numFmtId="0" fontId="0" fillId="0" borderId="0" xfId="0" applyFont="1" applyAlignment="1">
      <alignment horizontal="left" vertical="center" wrapText="1"/>
    </xf>
    <xf numFmtId="0" fontId="0" fillId="0" borderId="0" xfId="0" applyAlignment="1">
      <alignment horizontal="left"/>
    </xf>
    <xf numFmtId="0" fontId="9" fillId="0" borderId="0" xfId="0" applyFont="1" applyFill="1" applyAlignment="1">
      <alignment horizontal="center" vertical="center"/>
    </xf>
    <xf numFmtId="0" fontId="10" fillId="0" borderId="10" xfId="0" applyFont="1" applyBorder="1" applyAlignment="1">
      <alignment horizontal="left"/>
    </xf>
    <xf numFmtId="0" fontId="0" fillId="0" borderId="10" xfId="0" applyBorder="1" applyAlignment="1">
      <alignment horizontal="left"/>
    </xf>
    <xf numFmtId="0" fontId="0" fillId="0" borderId="16" xfId="0" applyFont="1" applyFill="1" applyBorder="1" applyAlignment="1">
      <alignment horizontal="left"/>
    </xf>
    <xf numFmtId="0" fontId="0" fillId="0" borderId="13" xfId="0" applyFont="1" applyFill="1" applyBorder="1" applyAlignment="1">
      <alignment horizontal="left"/>
    </xf>
    <xf numFmtId="0" fontId="0" fillId="0" borderId="12" xfId="0" applyFont="1" applyFill="1" applyBorder="1" applyAlignment="1">
      <alignment horizontal="left"/>
    </xf>
    <xf numFmtId="0" fontId="0" fillId="0" borderId="10" xfId="0" applyFill="1" applyBorder="1" applyAlignment="1">
      <alignment horizontal="left" vertical="center" wrapText="1"/>
    </xf>
    <xf numFmtId="0" fontId="10" fillId="0" borderId="14" xfId="0" applyFont="1" applyBorder="1" applyAlignment="1">
      <alignment horizontal="center"/>
    </xf>
    <xf numFmtId="0" fontId="10" fillId="0" borderId="0" xfId="0" applyFont="1" applyBorder="1" applyAlignment="1">
      <alignment horizontal="center"/>
    </xf>
    <xf numFmtId="0" fontId="10" fillId="0" borderId="15" xfId="0" applyFont="1" applyBorder="1" applyAlignment="1">
      <alignment horizontal="center"/>
    </xf>
    <xf numFmtId="0" fontId="0" fillId="0" borderId="11" xfId="0" applyFill="1" applyBorder="1" applyAlignment="1">
      <alignment horizontal="left" vertical="center" wrapText="1"/>
    </xf>
    <xf numFmtId="0" fontId="10" fillId="0" borderId="23" xfId="0" applyFont="1" applyBorder="1" applyAlignment="1">
      <alignment horizontal="left"/>
    </xf>
    <xf numFmtId="0" fontId="0" fillId="0" borderId="10" xfId="0" applyBorder="1" applyAlignment="1">
      <alignment horizontal="center" vertical="center" wrapText="1"/>
    </xf>
    <xf numFmtId="0" fontId="10" fillId="0" borderId="10" xfId="0" applyFont="1" applyFill="1" applyBorder="1" applyAlignment="1">
      <alignment horizontal="left"/>
    </xf>
    <xf numFmtId="0" fontId="10" fillId="0" borderId="17" xfId="0" applyFont="1" applyFill="1" applyBorder="1" applyAlignment="1">
      <alignment horizontal="center"/>
    </xf>
    <xf numFmtId="0" fontId="10" fillId="0" borderId="18" xfId="0" applyFont="1" applyFill="1" applyBorder="1" applyAlignment="1">
      <alignment horizontal="center"/>
    </xf>
    <xf numFmtId="0" fontId="10" fillId="0" borderId="19" xfId="0" applyFont="1" applyFill="1" applyBorder="1" applyAlignment="1">
      <alignment horizontal="center"/>
    </xf>
    <xf numFmtId="0" fontId="10" fillId="0" borderId="14" xfId="0"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9" fillId="0" borderId="0" xfId="0" applyFont="1" applyAlignment="1">
      <alignment horizontal="center" vertical="center"/>
    </xf>
    <xf numFmtId="0" fontId="0" fillId="0" borderId="10" xfId="0" applyBorder="1" applyAlignment="1">
      <alignment horizontal="center" vertical="center" textRotation="90" wrapText="1"/>
    </xf>
    <xf numFmtId="0" fontId="0" fillId="0" borderId="24" xfId="0" applyBorder="1" applyAlignment="1">
      <alignment horizontal="center" vertical="center" wrapText="1"/>
    </xf>
    <xf numFmtId="0" fontId="0" fillId="0" borderId="11" xfId="0" applyBorder="1" applyAlignment="1">
      <alignment horizontal="center" vertical="center" wrapText="1"/>
    </xf>
    <xf numFmtId="0" fontId="0" fillId="33" borderId="23" xfId="0" applyFill="1" applyBorder="1" applyAlignment="1">
      <alignment horizontal="center" vertical="center" wrapText="1"/>
    </xf>
    <xf numFmtId="0" fontId="0" fillId="33" borderId="11" xfId="0" applyFill="1" applyBorder="1" applyAlignment="1">
      <alignment horizontal="center" vertical="center" wrapText="1"/>
    </xf>
    <xf numFmtId="0" fontId="0" fillId="34" borderId="23" xfId="0" applyFill="1" applyBorder="1" applyAlignment="1">
      <alignment horizontal="center" vertical="center" wrapText="1"/>
    </xf>
    <xf numFmtId="0" fontId="0" fillId="34" borderId="11" xfId="0" applyFill="1" applyBorder="1" applyAlignment="1">
      <alignment horizontal="center" vertical="center" wrapText="1"/>
    </xf>
    <xf numFmtId="0" fontId="0" fillId="0" borderId="23" xfId="0" applyBorder="1" applyAlignment="1">
      <alignment horizontal="center" vertical="center" wrapText="1"/>
    </xf>
    <xf numFmtId="0" fontId="0" fillId="0" borderId="23" xfId="0" applyBorder="1" applyAlignment="1">
      <alignment horizontal="left" vertical="center" wrapText="1"/>
    </xf>
    <xf numFmtId="0" fontId="0" fillId="0" borderId="11" xfId="0" applyBorder="1" applyAlignment="1">
      <alignment horizontal="left" vertical="center" wrapText="1"/>
    </xf>
    <xf numFmtId="0" fontId="11" fillId="38" borderId="16" xfId="0" applyFont="1" applyFill="1" applyBorder="1" applyAlignment="1">
      <alignment horizontal="left" vertical="center" wrapText="1"/>
    </xf>
    <xf numFmtId="0" fontId="11" fillId="38" borderId="13" xfId="0" applyFont="1" applyFill="1" applyBorder="1" applyAlignment="1">
      <alignment horizontal="left" vertical="center" wrapText="1"/>
    </xf>
    <xf numFmtId="0" fontId="11" fillId="38" borderId="12" xfId="0" applyFont="1" applyFill="1" applyBorder="1" applyAlignment="1">
      <alignment horizontal="left" vertical="center" wrapText="1"/>
    </xf>
    <xf numFmtId="0" fontId="0" fillId="33" borderId="16" xfId="0" applyFill="1" applyBorder="1" applyAlignment="1">
      <alignment horizontal="left"/>
    </xf>
    <xf numFmtId="0" fontId="0" fillId="33" borderId="13" xfId="0" applyFill="1" applyBorder="1" applyAlignment="1">
      <alignment horizontal="left"/>
    </xf>
    <xf numFmtId="0" fontId="0" fillId="33" borderId="12" xfId="0" applyFill="1" applyBorder="1" applyAlignment="1">
      <alignment horizontal="left"/>
    </xf>
    <xf numFmtId="0" fontId="0" fillId="34" borderId="16" xfId="0" applyFill="1" applyBorder="1" applyAlignment="1">
      <alignment horizontal="left"/>
    </xf>
    <xf numFmtId="0" fontId="0" fillId="34" borderId="13" xfId="0" applyFill="1" applyBorder="1" applyAlignment="1">
      <alignment horizontal="left"/>
    </xf>
    <xf numFmtId="0" fontId="0" fillId="34" borderId="12" xfId="0" applyFill="1" applyBorder="1" applyAlignment="1">
      <alignment horizontal="left"/>
    </xf>
    <xf numFmtId="0" fontId="0" fillId="35" borderId="16" xfId="0" applyFill="1" applyBorder="1" applyAlignment="1">
      <alignment horizontal="right" vertical="center"/>
    </xf>
    <xf numFmtId="0" fontId="0" fillId="35" borderId="12" xfId="0" applyFill="1" applyBorder="1" applyAlignment="1">
      <alignment horizontal="right" vertical="center"/>
    </xf>
    <xf numFmtId="0" fontId="0" fillId="35" borderId="10" xfId="0" applyFill="1" applyBorder="1" applyAlignment="1">
      <alignment horizontal="center" vertical="center" wrapText="1"/>
    </xf>
    <xf numFmtId="0" fontId="0" fillId="35" borderId="16" xfId="0" applyFill="1" applyBorder="1" applyAlignment="1">
      <alignment horizontal="right"/>
    </xf>
    <xf numFmtId="0" fontId="0" fillId="35" borderId="12" xfId="0" applyFill="1" applyBorder="1" applyAlignment="1">
      <alignment horizontal="right"/>
    </xf>
    <xf numFmtId="0" fontId="0" fillId="35" borderId="16" xfId="0" applyFill="1" applyBorder="1" applyAlignment="1">
      <alignment horizontal="center" vertical="center" wrapText="1"/>
    </xf>
    <xf numFmtId="0" fontId="0" fillId="35" borderId="12" xfId="0" applyFill="1" applyBorder="1" applyAlignment="1">
      <alignment horizontal="center" vertical="center" wrapText="1"/>
    </xf>
    <xf numFmtId="0" fontId="0" fillId="34" borderId="16" xfId="0" applyFill="1" applyBorder="1" applyAlignment="1">
      <alignment horizontal="right"/>
    </xf>
    <xf numFmtId="0" fontId="0" fillId="34" borderId="13" xfId="0" applyFill="1" applyBorder="1" applyAlignment="1">
      <alignment horizontal="right"/>
    </xf>
    <xf numFmtId="0" fontId="0" fillId="34" borderId="12" xfId="0" applyFill="1" applyBorder="1" applyAlignment="1">
      <alignment horizontal="right"/>
    </xf>
    <xf numFmtId="0" fontId="0" fillId="34" borderId="16" xfId="0" applyFill="1" applyBorder="1" applyAlignment="1">
      <alignment horizontal="center"/>
    </xf>
    <xf numFmtId="0" fontId="0" fillId="34" borderId="12" xfId="0" applyFill="1" applyBorder="1" applyAlignment="1">
      <alignment horizontal="center"/>
    </xf>
    <xf numFmtId="0" fontId="0" fillId="33" borderId="10" xfId="0" applyFill="1" applyBorder="1" applyAlignment="1">
      <alignment horizontal="right"/>
    </xf>
    <xf numFmtId="0" fontId="0" fillId="33" borderId="24" xfId="0" applyFill="1" applyBorder="1" applyAlignment="1">
      <alignment horizontal="center" vertical="center" wrapText="1"/>
    </xf>
    <xf numFmtId="0" fontId="0" fillId="34" borderId="24" xfId="0" applyFill="1" applyBorder="1" applyAlignment="1">
      <alignment horizontal="center" vertical="center" wrapText="1"/>
    </xf>
    <xf numFmtId="0" fontId="0" fillId="0" borderId="24" xfId="0" applyBorder="1" applyAlignment="1">
      <alignment horizontal="left" vertical="center" wrapText="1"/>
    </xf>
    <xf numFmtId="0" fontId="0" fillId="0" borderId="23" xfId="0" applyFill="1" applyBorder="1" applyAlignment="1">
      <alignment horizontal="left" vertical="center" wrapText="1"/>
    </xf>
    <xf numFmtId="173" fontId="0" fillId="0" borderId="17" xfId="59" applyNumberFormat="1" applyFont="1" applyFill="1" applyBorder="1" applyAlignment="1">
      <alignment horizontal="center" vertical="center" wrapText="1"/>
    </xf>
    <xf numFmtId="173" fontId="0" fillId="0" borderId="19" xfId="59" applyNumberFormat="1" applyFont="1" applyFill="1" applyBorder="1" applyAlignment="1">
      <alignment horizontal="center" vertical="center" wrapText="1"/>
    </xf>
    <xf numFmtId="173" fontId="0" fillId="0" borderId="21" xfId="59" applyNumberFormat="1" applyFont="1" applyFill="1" applyBorder="1" applyAlignment="1">
      <alignment horizontal="center" vertical="center" wrapText="1"/>
    </xf>
    <xf numFmtId="173" fontId="0" fillId="0" borderId="22" xfId="59" applyNumberFormat="1" applyFont="1" applyFill="1" applyBorder="1" applyAlignment="1">
      <alignment horizontal="center" vertical="center" wrapText="1"/>
    </xf>
    <xf numFmtId="173" fontId="0" fillId="35" borderId="10" xfId="59" applyNumberFormat="1" applyFont="1" applyFill="1" applyBorder="1" applyAlignment="1">
      <alignment horizontal="center" vertical="center" wrapText="1"/>
    </xf>
    <xf numFmtId="0" fontId="0" fillId="33" borderId="16" xfId="0" applyFill="1" applyBorder="1" applyAlignment="1">
      <alignment horizontal="center"/>
    </xf>
    <xf numFmtId="0" fontId="0" fillId="33" borderId="12" xfId="0" applyFill="1" applyBorder="1" applyAlignment="1">
      <alignment horizontal="center"/>
    </xf>
    <xf numFmtId="0" fontId="0" fillId="0" borderId="10" xfId="0" applyBorder="1" applyAlignment="1">
      <alignment horizontal="left" vertical="center" wrapText="1"/>
    </xf>
    <xf numFmtId="0" fontId="0" fillId="35" borderId="21" xfId="0" applyFill="1" applyBorder="1" applyAlignment="1">
      <alignment horizontal="center" vertical="center" wrapText="1"/>
    </xf>
    <xf numFmtId="0" fontId="0" fillId="35" borderId="22" xfId="0" applyFill="1" applyBorder="1" applyAlignment="1">
      <alignment horizontal="center" vertical="center" wrapText="1"/>
    </xf>
    <xf numFmtId="0" fontId="0" fillId="0" borderId="10" xfId="0" applyBorder="1" applyAlignment="1">
      <alignment horizontal="center" vertical="center"/>
    </xf>
    <xf numFmtId="0" fontId="0" fillId="35" borderId="10" xfId="0" applyFill="1" applyBorder="1" applyAlignment="1">
      <alignment horizontal="center" vertical="center"/>
    </xf>
    <xf numFmtId="0" fontId="0" fillId="0" borderId="16" xfId="0" applyBorder="1" applyAlignment="1">
      <alignment horizontal="left"/>
    </xf>
    <xf numFmtId="0" fontId="0" fillId="0" borderId="13" xfId="0" applyBorder="1" applyAlignment="1">
      <alignment horizontal="left"/>
    </xf>
    <xf numFmtId="0" fontId="0" fillId="0" borderId="12" xfId="0" applyBorder="1" applyAlignment="1">
      <alignment horizontal="left"/>
    </xf>
    <xf numFmtId="0" fontId="9" fillId="0" borderId="16" xfId="0" applyFont="1" applyBorder="1" applyAlignment="1">
      <alignment horizontal="right"/>
    </xf>
    <xf numFmtId="0" fontId="9" fillId="0" borderId="13" xfId="0" applyFont="1" applyBorder="1" applyAlignment="1">
      <alignment horizontal="right"/>
    </xf>
    <xf numFmtId="0" fontId="9" fillId="0" borderId="12" xfId="0" applyFont="1" applyBorder="1" applyAlignment="1">
      <alignment horizontal="right"/>
    </xf>
    <xf numFmtId="0" fontId="9" fillId="36" borderId="10" xfId="0" applyFont="1" applyFill="1" applyBorder="1" applyAlignment="1">
      <alignment horizontal="right"/>
    </xf>
    <xf numFmtId="0" fontId="9" fillId="36" borderId="16" xfId="0" applyFont="1" applyFill="1" applyBorder="1" applyAlignment="1">
      <alignment horizontal="center"/>
    </xf>
    <xf numFmtId="0" fontId="9" fillId="36" borderId="12" xfId="0" applyFont="1" applyFill="1" applyBorder="1" applyAlignment="1">
      <alignment horizontal="center"/>
    </xf>
    <xf numFmtId="0" fontId="0" fillId="0" borderId="16" xfId="0" applyBorder="1" applyAlignment="1">
      <alignment wrapText="1"/>
    </xf>
    <xf numFmtId="0" fontId="0" fillId="0" borderId="13" xfId="0" applyBorder="1" applyAlignment="1">
      <alignment wrapText="1"/>
    </xf>
    <xf numFmtId="0" fontId="0" fillId="0" borderId="12" xfId="0" applyBorder="1" applyAlignment="1">
      <alignment wrapText="1"/>
    </xf>
    <xf numFmtId="0" fontId="0" fillId="0" borderId="16" xfId="0" applyBorder="1" applyAlignment="1">
      <alignment/>
    </xf>
    <xf numFmtId="0" fontId="0" fillId="0" borderId="13" xfId="0" applyBorder="1" applyAlignment="1">
      <alignment/>
    </xf>
    <xf numFmtId="0" fontId="0" fillId="0" borderId="12" xfId="0" applyBorder="1" applyAlignment="1">
      <alignment/>
    </xf>
    <xf numFmtId="0" fontId="9" fillId="0" borderId="18" xfId="0" applyFont="1" applyBorder="1" applyAlignment="1">
      <alignment horizontal="center"/>
    </xf>
    <xf numFmtId="0" fontId="0" fillId="0" borderId="10" xfId="0" applyBorder="1" applyAlignment="1">
      <alignment/>
    </xf>
    <xf numFmtId="0" fontId="5" fillId="0" borderId="16" xfId="0" applyFont="1" applyBorder="1" applyAlignment="1">
      <alignment horizontal="left"/>
    </xf>
    <xf numFmtId="0" fontId="5" fillId="0" borderId="13" xfId="0" applyFont="1" applyBorder="1" applyAlignment="1">
      <alignment horizontal="left"/>
    </xf>
    <xf numFmtId="0" fontId="5" fillId="0" borderId="12" xfId="0" applyFont="1" applyBorder="1" applyAlignment="1">
      <alignment horizontal="left"/>
    </xf>
    <xf numFmtId="0" fontId="3" fillId="0" borderId="16" xfId="0" applyFont="1" applyBorder="1" applyAlignment="1">
      <alignment horizontal="right"/>
    </xf>
    <xf numFmtId="0" fontId="3" fillId="0" borderId="13" xfId="0" applyFont="1" applyBorder="1" applyAlignment="1">
      <alignment horizontal="right"/>
    </xf>
    <xf numFmtId="0" fontId="3" fillId="0" borderId="12" xfId="0" applyFont="1" applyBorder="1" applyAlignment="1">
      <alignment horizontal="right"/>
    </xf>
    <xf numFmtId="0" fontId="5" fillId="0" borderId="10" xfId="0" applyFont="1" applyBorder="1" applyAlignment="1">
      <alignment/>
    </xf>
    <xf numFmtId="0" fontId="5" fillId="0" borderId="16" xfId="0" applyFont="1" applyBorder="1" applyAlignment="1">
      <alignment wrapText="1"/>
    </xf>
    <xf numFmtId="0" fontId="5" fillId="0" borderId="13" xfId="0" applyFont="1" applyBorder="1" applyAlignment="1">
      <alignment wrapText="1"/>
    </xf>
    <xf numFmtId="0" fontId="5" fillId="0" borderId="12" xfId="0" applyFont="1" applyBorder="1" applyAlignment="1">
      <alignment wrapText="1"/>
    </xf>
    <xf numFmtId="0" fontId="5" fillId="0" borderId="16" xfId="0" applyFont="1" applyBorder="1" applyAlignment="1">
      <alignment/>
    </xf>
    <xf numFmtId="0" fontId="5" fillId="0" borderId="13" xfId="0" applyFont="1" applyBorder="1" applyAlignment="1">
      <alignment/>
    </xf>
    <xf numFmtId="0" fontId="5" fillId="0" borderId="12" xfId="0" applyFont="1" applyBorder="1" applyAlignment="1">
      <alignment/>
    </xf>
    <xf numFmtId="0" fontId="2" fillId="0" borderId="10" xfId="0" applyFont="1" applyBorder="1" applyAlignment="1">
      <alignment horizontal="center" vertical="center" textRotation="90" wrapText="1"/>
    </xf>
    <xf numFmtId="0" fontId="2" fillId="0" borderId="10" xfId="0" applyFont="1" applyBorder="1" applyAlignment="1">
      <alignment horizontal="center" vertical="center" wrapText="1"/>
    </xf>
    <xf numFmtId="0" fontId="2" fillId="0" borderId="23" xfId="0" applyFont="1" applyBorder="1" applyAlignment="1">
      <alignment horizontal="center" vertical="center" textRotation="90" wrapText="1"/>
    </xf>
    <xf numFmtId="0" fontId="2" fillId="0" borderId="24"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4" xfId="0" applyFont="1" applyBorder="1" applyAlignment="1">
      <alignment horizontal="center" vertical="center" textRotation="90" wrapText="1"/>
    </xf>
    <xf numFmtId="0" fontId="2" fillId="0" borderId="10"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11"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33" borderId="10" xfId="0" applyNumberFormat="1" applyFont="1" applyFill="1" applyBorder="1" applyAlignment="1">
      <alignment horizontal="center" vertical="center"/>
    </xf>
    <xf numFmtId="0" fontId="2" fillId="33" borderId="10" xfId="0" applyFont="1" applyFill="1" applyBorder="1" applyAlignment="1">
      <alignment horizontal="center" vertical="center"/>
    </xf>
    <xf numFmtId="0" fontId="2" fillId="33" borderId="23" xfId="0" applyFont="1" applyFill="1" applyBorder="1" applyAlignment="1">
      <alignment horizontal="center" vertical="center" wrapText="1"/>
    </xf>
    <xf numFmtId="0" fontId="2" fillId="34" borderId="23" xfId="0" applyFont="1" applyFill="1" applyBorder="1" applyAlignment="1">
      <alignment horizontal="center" vertical="center" wrapText="1"/>
    </xf>
    <xf numFmtId="0" fontId="2" fillId="0" borderId="23" xfId="0" applyFont="1" applyBorder="1" applyAlignment="1">
      <alignment horizontal="center" vertical="center" wrapText="1"/>
    </xf>
    <xf numFmtId="0" fontId="2" fillId="0" borderId="23" xfId="0" applyFont="1" applyBorder="1" applyAlignment="1">
      <alignment vertical="center" wrapText="1"/>
    </xf>
    <xf numFmtId="0" fontId="2" fillId="0" borderId="10" xfId="0" applyFont="1" applyBorder="1" applyAlignment="1">
      <alignment horizontal="center" vertical="center" wrapText="1"/>
    </xf>
    <xf numFmtId="172" fontId="2" fillId="0" borderId="10" xfId="0" applyNumberFormat="1" applyFont="1" applyBorder="1" applyAlignment="1">
      <alignment horizontal="center" vertical="center"/>
    </xf>
    <xf numFmtId="0" fontId="2" fillId="0" borderId="23" xfId="0" applyFont="1" applyBorder="1" applyAlignment="1">
      <alignment horizontal="left" vertical="top" wrapText="1"/>
    </xf>
    <xf numFmtId="0" fontId="2" fillId="0" borderId="17" xfId="0" applyFont="1" applyBorder="1" applyAlignment="1">
      <alignment horizontal="center" vertical="center" wrapText="1"/>
    </xf>
    <xf numFmtId="0" fontId="2" fillId="0" borderId="19" xfId="0" applyFont="1" applyBorder="1" applyAlignment="1">
      <alignment horizontal="center" vertical="center" wrapText="1"/>
    </xf>
    <xf numFmtId="0" fontId="2" fillId="33" borderId="24" xfId="0" applyFont="1" applyFill="1" applyBorder="1" applyAlignment="1">
      <alignment horizontal="center" vertical="center" wrapText="1"/>
    </xf>
    <xf numFmtId="0" fontId="2" fillId="34" borderId="24" xfId="0" applyFont="1" applyFill="1" applyBorder="1" applyAlignment="1">
      <alignment horizontal="center" vertical="center" wrapText="1"/>
    </xf>
    <xf numFmtId="0" fontId="2" fillId="0" borderId="24" xfId="0" applyFont="1" applyBorder="1" applyAlignment="1">
      <alignment horizontal="left" vertical="top" wrapText="1"/>
    </xf>
    <xf numFmtId="0" fontId="2" fillId="33" borderId="11"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2" fillId="35" borderId="16" xfId="0" applyFont="1" applyFill="1" applyBorder="1" applyAlignment="1">
      <alignment horizontal="right"/>
    </xf>
    <xf numFmtId="0" fontId="2" fillId="0" borderId="22" xfId="0" applyFont="1" applyBorder="1" applyAlignment="1">
      <alignment/>
    </xf>
    <xf numFmtId="172" fontId="2" fillId="35" borderId="10" xfId="0" applyNumberFormat="1" applyFont="1" applyFill="1" applyBorder="1" applyAlignment="1">
      <alignment horizontal="center"/>
    </xf>
    <xf numFmtId="0" fontId="2" fillId="35" borderId="16" xfId="0" applyFont="1" applyFill="1" applyBorder="1" applyAlignment="1">
      <alignment horizontal="center" vertical="center" wrapText="1"/>
    </xf>
    <xf numFmtId="0" fontId="2" fillId="35" borderId="13" xfId="0" applyFont="1" applyFill="1" applyBorder="1" applyAlignment="1">
      <alignment horizontal="center" vertical="center" wrapText="1"/>
    </xf>
    <xf numFmtId="0" fontId="2" fillId="35" borderId="12" xfId="0" applyFont="1" applyFill="1" applyBorder="1" applyAlignment="1">
      <alignment horizontal="center" vertical="center" wrapText="1"/>
    </xf>
    <xf numFmtId="172" fontId="2" fillId="34" borderId="10" xfId="0" applyNumberFormat="1" applyFont="1" applyFill="1" applyBorder="1" applyAlignment="1">
      <alignment horizontal="center" vertical="center"/>
    </xf>
    <xf numFmtId="0" fontId="2" fillId="34" borderId="16" xfId="0" applyFont="1" applyFill="1" applyBorder="1" applyAlignment="1">
      <alignment horizontal="center"/>
    </xf>
    <xf numFmtId="0" fontId="2" fillId="34" borderId="13" xfId="0" applyFont="1" applyFill="1" applyBorder="1" applyAlignment="1">
      <alignment horizontal="center"/>
    </xf>
    <xf numFmtId="0" fontId="2" fillId="34" borderId="12" xfId="0" applyFont="1" applyFill="1" applyBorder="1" applyAlignment="1">
      <alignment horizontal="center"/>
    </xf>
    <xf numFmtId="0" fontId="2" fillId="37" borderId="0" xfId="0" applyFont="1" applyFill="1" applyBorder="1" applyAlignment="1">
      <alignment/>
    </xf>
    <xf numFmtId="172" fontId="2" fillId="0" borderId="23" xfId="0" applyNumberFormat="1" applyFont="1" applyBorder="1" applyAlignment="1">
      <alignment horizontal="center" vertical="center"/>
    </xf>
    <xf numFmtId="172" fontId="56" fillId="0" borderId="23" xfId="0" applyNumberFormat="1" applyFont="1" applyBorder="1" applyAlignment="1">
      <alignment horizontal="center" vertical="center"/>
    </xf>
    <xf numFmtId="0" fontId="2" fillId="0" borderId="10" xfId="0" applyFont="1" applyBorder="1" applyAlignment="1">
      <alignment vertical="top" wrapText="1"/>
    </xf>
    <xf numFmtId="0" fontId="2" fillId="0" borderId="16" xfId="0" applyFont="1" applyBorder="1" applyAlignment="1">
      <alignment horizontal="center" vertical="center" wrapText="1"/>
    </xf>
    <xf numFmtId="0" fontId="2" fillId="0" borderId="12" xfId="0" applyFont="1" applyBorder="1" applyAlignment="1">
      <alignment horizontal="center" vertical="center" wrapText="1"/>
    </xf>
    <xf numFmtId="172" fontId="2" fillId="0" borderId="24" xfId="0" applyNumberFormat="1" applyFont="1" applyBorder="1" applyAlignment="1">
      <alignment horizontal="center" vertical="center"/>
    </xf>
    <xf numFmtId="172" fontId="56" fillId="0" borderId="24" xfId="0" applyNumberFormat="1" applyFont="1" applyBorder="1" applyAlignment="1">
      <alignment horizontal="center" vertical="center"/>
    </xf>
    <xf numFmtId="0" fontId="2" fillId="37" borderId="0" xfId="0" applyFont="1" applyFill="1" applyBorder="1" applyAlignment="1">
      <alignment/>
    </xf>
    <xf numFmtId="0" fontId="2" fillId="33" borderId="17" xfId="0" applyFont="1" applyFill="1" applyBorder="1" applyAlignment="1">
      <alignment horizontal="right"/>
    </xf>
    <xf numFmtId="0" fontId="2" fillId="33" borderId="18" xfId="0" applyFont="1" applyFill="1" applyBorder="1" applyAlignment="1">
      <alignment horizontal="right"/>
    </xf>
    <xf numFmtId="0" fontId="2" fillId="33" borderId="19" xfId="0" applyFont="1" applyFill="1" applyBorder="1" applyAlignment="1">
      <alignment horizontal="right"/>
    </xf>
    <xf numFmtId="172" fontId="2" fillId="33" borderId="23" xfId="0" applyNumberFormat="1" applyFont="1" applyFill="1" applyBorder="1" applyAlignment="1">
      <alignment horizontal="center" vertical="center"/>
    </xf>
    <xf numFmtId="0" fontId="2" fillId="33" borderId="18" xfId="0" applyFont="1" applyFill="1" applyBorder="1" applyAlignment="1">
      <alignment/>
    </xf>
    <xf numFmtId="0" fontId="2" fillId="33" borderId="19" xfId="0" applyFont="1" applyFill="1" applyBorder="1" applyAlignment="1">
      <alignment/>
    </xf>
    <xf numFmtId="0" fontId="2" fillId="0" borderId="10" xfId="0" applyFont="1" applyFill="1" applyBorder="1" applyAlignment="1">
      <alignment vertical="center" wrapText="1"/>
    </xf>
    <xf numFmtId="49" fontId="2" fillId="0" borderId="16" xfId="59" applyNumberFormat="1" applyFont="1" applyFill="1" applyBorder="1" applyAlignment="1">
      <alignment horizontal="center" vertical="center" wrapText="1"/>
    </xf>
    <xf numFmtId="49" fontId="2" fillId="0" borderId="12" xfId="59" applyNumberFormat="1" applyFont="1" applyFill="1" applyBorder="1" applyAlignment="1">
      <alignment horizontal="center" vertical="center" wrapText="1"/>
    </xf>
    <xf numFmtId="172" fontId="2" fillId="0" borderId="11" xfId="0" applyNumberFormat="1" applyFont="1" applyBorder="1" applyAlignment="1">
      <alignment horizontal="center" vertical="center"/>
    </xf>
    <xf numFmtId="0" fontId="2" fillId="0" borderId="11" xfId="0" applyFont="1" applyFill="1" applyBorder="1" applyAlignment="1">
      <alignment vertical="center" wrapText="1"/>
    </xf>
    <xf numFmtId="49" fontId="2" fillId="0" borderId="21" xfId="59" applyNumberFormat="1" applyFont="1" applyFill="1" applyBorder="1" applyAlignment="1">
      <alignment horizontal="center" vertical="center" wrapText="1"/>
    </xf>
    <xf numFmtId="49" fontId="2" fillId="0" borderId="22" xfId="59" applyNumberFormat="1" applyFont="1" applyFill="1" applyBorder="1" applyAlignment="1">
      <alignment horizontal="center" vertical="center" wrapText="1"/>
    </xf>
    <xf numFmtId="0" fontId="2" fillId="35" borderId="12" xfId="0" applyFont="1" applyFill="1" applyBorder="1" applyAlignment="1">
      <alignment horizontal="right"/>
    </xf>
    <xf numFmtId="172" fontId="2" fillId="35" borderId="10" xfId="0" applyNumberFormat="1" applyFont="1" applyFill="1" applyBorder="1" applyAlignment="1">
      <alignment horizontal="center" vertical="center"/>
    </xf>
    <xf numFmtId="0" fontId="2" fillId="33" borderId="16" xfId="0" applyFont="1" applyFill="1" applyBorder="1" applyAlignment="1">
      <alignment horizontal="right"/>
    </xf>
    <xf numFmtId="0" fontId="2" fillId="33" borderId="13" xfId="0" applyFont="1" applyFill="1" applyBorder="1" applyAlignment="1">
      <alignment horizontal="right"/>
    </xf>
    <xf numFmtId="0" fontId="2" fillId="33" borderId="12" xfId="0" applyFont="1" applyFill="1" applyBorder="1" applyAlignment="1">
      <alignment horizontal="right"/>
    </xf>
    <xf numFmtId="172" fontId="2" fillId="33" borderId="10" xfId="0" applyNumberFormat="1" applyFont="1" applyFill="1" applyBorder="1" applyAlignment="1">
      <alignment horizontal="center" vertical="center"/>
    </xf>
    <xf numFmtId="0" fontId="2" fillId="33" borderId="16" xfId="0" applyFont="1" applyFill="1" applyBorder="1" applyAlignment="1">
      <alignment horizontal="center"/>
    </xf>
    <xf numFmtId="0" fontId="2" fillId="33" borderId="13" xfId="0" applyFont="1" applyFill="1" applyBorder="1" applyAlignment="1">
      <alignment horizontal="center"/>
    </xf>
    <xf numFmtId="0" fontId="2" fillId="33" borderId="12" xfId="0" applyFont="1" applyFill="1" applyBorder="1" applyAlignment="1">
      <alignment horizontal="center"/>
    </xf>
    <xf numFmtId="0" fontId="2" fillId="0" borderId="23"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left" vertical="center" wrapText="1"/>
    </xf>
    <xf numFmtId="0" fontId="2" fillId="33"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0" borderId="10" xfId="0" applyFont="1" applyBorder="1" applyAlignment="1">
      <alignment vertical="center" wrapText="1"/>
    </xf>
    <xf numFmtId="0" fontId="2" fillId="0" borderId="12" xfId="0" applyFont="1" applyBorder="1" applyAlignment="1">
      <alignment horizontal="center" vertical="center"/>
    </xf>
    <xf numFmtId="0" fontId="2" fillId="33" borderId="1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5" borderId="21" xfId="0" applyFont="1" applyFill="1" applyBorder="1" applyAlignment="1">
      <alignment horizontal="right"/>
    </xf>
    <xf numFmtId="49" fontId="2" fillId="0" borderId="10" xfId="0" applyNumberFormat="1" applyFont="1" applyBorder="1" applyAlignment="1">
      <alignment horizontal="center" vertical="center" wrapText="1"/>
    </xf>
    <xf numFmtId="0" fontId="2" fillId="0" borderId="23" xfId="0" applyFont="1" applyBorder="1" applyAlignment="1">
      <alignment vertical="center" wrapText="1"/>
    </xf>
    <xf numFmtId="0" fontId="2" fillId="0" borderId="11" xfId="0" applyFont="1" applyBorder="1" applyAlignment="1">
      <alignment vertical="center" wrapText="1"/>
    </xf>
    <xf numFmtId="0" fontId="2" fillId="0" borderId="10" xfId="0" applyFont="1" applyBorder="1" applyAlignment="1">
      <alignment horizontal="lef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top" wrapText="1"/>
    </xf>
    <xf numFmtId="0" fontId="2" fillId="35" borderId="10" xfId="0" applyFont="1" applyFill="1" applyBorder="1" applyAlignment="1">
      <alignment vertical="center" wrapText="1"/>
    </xf>
    <xf numFmtId="0" fontId="2" fillId="35" borderId="10" xfId="0" applyFont="1" applyFill="1" applyBorder="1" applyAlignment="1">
      <alignment horizontal="center" vertical="center"/>
    </xf>
    <xf numFmtId="0" fontId="12" fillId="36" borderId="10" xfId="0" applyFont="1" applyFill="1" applyBorder="1" applyAlignment="1">
      <alignment horizontal="right"/>
    </xf>
    <xf numFmtId="172" fontId="12" fillId="36" borderId="10" xfId="0" applyNumberFormat="1" applyFont="1" applyFill="1" applyBorder="1" applyAlignment="1">
      <alignment horizontal="center" vertical="center"/>
    </xf>
    <xf numFmtId="0" fontId="12" fillId="36" borderId="16" xfId="0" applyFont="1" applyFill="1" applyBorder="1" applyAlignment="1">
      <alignment horizontal="center"/>
    </xf>
    <xf numFmtId="0" fontId="12" fillId="36" borderId="13" xfId="0" applyFont="1" applyFill="1" applyBorder="1" applyAlignment="1">
      <alignment horizontal="center"/>
    </xf>
    <xf numFmtId="0" fontId="12" fillId="36" borderId="12" xfId="0" applyFont="1" applyFill="1" applyBorder="1" applyAlignment="1">
      <alignment horizontal="center"/>
    </xf>
  </cellXfs>
  <cellStyles count="47">
    <cellStyle name="Normal" xfId="0"/>
    <cellStyle name="1 antraštė" xfId="15"/>
    <cellStyle name="2 antraštė" xfId="16"/>
    <cellStyle name="20% – paryškinimas 1" xfId="17"/>
    <cellStyle name="20% – paryškinimas 2" xfId="18"/>
    <cellStyle name="20% – paryškinimas 3" xfId="19"/>
    <cellStyle name="20% – paryškinimas 4" xfId="20"/>
    <cellStyle name="20% – paryškinimas 5" xfId="21"/>
    <cellStyle name="20% – paryškinimas 6" xfId="22"/>
    <cellStyle name="3 antraštė" xfId="23"/>
    <cellStyle name="4 antraštė" xfId="24"/>
    <cellStyle name="40% – paryškinimas 1" xfId="25"/>
    <cellStyle name="40% – paryškinimas 2" xfId="26"/>
    <cellStyle name="40% – paryškinimas 3" xfId="27"/>
    <cellStyle name="40% – paryškinimas 4" xfId="28"/>
    <cellStyle name="40% – paryškinimas 5" xfId="29"/>
    <cellStyle name="40% – paryškinimas 6" xfId="30"/>
    <cellStyle name="60% – paryškinimas 1" xfId="31"/>
    <cellStyle name="60% – paryškinimas 2" xfId="32"/>
    <cellStyle name="60% – paryškinimas 3" xfId="33"/>
    <cellStyle name="60% – paryškinimas 4" xfId="34"/>
    <cellStyle name="60% – paryškinimas 5" xfId="35"/>
    <cellStyle name="60% – paryškinimas 6" xfId="36"/>
    <cellStyle name="Aiškinamasis tekstas" xfId="37"/>
    <cellStyle name="Blogas" xfId="38"/>
    <cellStyle name="Geras" xfId="39"/>
    <cellStyle name="Įspėjimo tekstas" xfId="40"/>
    <cellStyle name="Išvestis" xfId="41"/>
    <cellStyle name="Įvestis" xfId="42"/>
    <cellStyle name="Comma" xfId="43"/>
    <cellStyle name="Comma [0]" xfId="44"/>
    <cellStyle name="Neutralus" xfId="45"/>
    <cellStyle name="Paryškinimas 1" xfId="46"/>
    <cellStyle name="Paryškinimas 2" xfId="47"/>
    <cellStyle name="Paryškinimas 3" xfId="48"/>
    <cellStyle name="Paryškinimas 4" xfId="49"/>
    <cellStyle name="Paryškinimas 5" xfId="50"/>
    <cellStyle name="Paryškinimas 6" xfId="51"/>
    <cellStyle name="Pastaba" xfId="52"/>
    <cellStyle name="Pavadinimas" xfId="53"/>
    <cellStyle name="Percent" xfId="54"/>
    <cellStyle name="Skaičiavimas" xfId="55"/>
    <cellStyle name="Suma" xfId="56"/>
    <cellStyle name="Susietas langelis" xfId="57"/>
    <cellStyle name="Tikrinimo langelis"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24"/>
  <sheetViews>
    <sheetView tabSelected="1" zoomScalePageLayoutView="0" workbookViewId="0" topLeftCell="A108">
      <selection activeCell="A120" sqref="A120:F120"/>
    </sheetView>
  </sheetViews>
  <sheetFormatPr defaultColWidth="9.140625" defaultRowHeight="12.75"/>
  <cols>
    <col min="1" max="3" width="3.7109375" style="5" customWidth="1"/>
    <col min="4" max="4" width="23.7109375" style="5" customWidth="1"/>
    <col min="5" max="5" width="10.140625" style="5" customWidth="1"/>
    <col min="6" max="6" width="8.8515625" style="5" customWidth="1"/>
    <col min="7" max="8" width="5.00390625" style="5" customWidth="1"/>
    <col min="9" max="9" width="5.140625" style="5" customWidth="1"/>
    <col min="10" max="10" width="4.57421875" style="5" customWidth="1"/>
    <col min="11" max="11" width="5.28125" style="5" customWidth="1"/>
    <col min="12" max="12" width="5.7109375" style="5" customWidth="1"/>
    <col min="13" max="13" width="5.140625" style="5" customWidth="1"/>
    <col min="14" max="14" width="4.421875" style="5" customWidth="1"/>
    <col min="15" max="17" width="5.28125" style="5" customWidth="1"/>
    <col min="18" max="18" width="4.140625" style="5" customWidth="1"/>
    <col min="19" max="19" width="25.00390625" style="5" customWidth="1"/>
    <col min="20" max="20" width="7.28125" style="5" customWidth="1"/>
    <col min="21" max="21" width="2.8515625" style="5" customWidth="1"/>
    <col min="22" max="16384" width="9.140625" style="5" customWidth="1"/>
  </cols>
  <sheetData>
    <row r="2" spans="19:21" s="3" customFormat="1" ht="14.25" customHeight="1">
      <c r="S2" s="72"/>
      <c r="T2" s="72"/>
      <c r="U2" s="72"/>
    </row>
    <row r="3" spans="1:21" s="3" customFormat="1" ht="15">
      <c r="A3" s="80" t="s">
        <v>70</v>
      </c>
      <c r="B3" s="80"/>
      <c r="C3" s="80"/>
      <c r="D3" s="80"/>
      <c r="E3" s="80"/>
      <c r="F3" s="80"/>
      <c r="G3" s="80"/>
      <c r="H3" s="80"/>
      <c r="I3" s="80"/>
      <c r="J3" s="80"/>
      <c r="K3" s="80"/>
      <c r="L3" s="80"/>
      <c r="M3" s="80"/>
      <c r="N3" s="80"/>
      <c r="O3" s="80"/>
      <c r="P3" s="80"/>
      <c r="Q3" s="80"/>
      <c r="R3" s="80"/>
      <c r="S3" s="80"/>
      <c r="T3" s="80"/>
      <c r="U3" s="80"/>
    </row>
    <row r="4" spans="1:21" s="3" customFormat="1" ht="15">
      <c r="A4" s="81" t="s">
        <v>71</v>
      </c>
      <c r="B4" s="81"/>
      <c r="C4" s="81"/>
      <c r="D4" s="81"/>
      <c r="E4" s="81"/>
      <c r="F4" s="81"/>
      <c r="G4" s="81"/>
      <c r="H4" s="81"/>
      <c r="I4" s="81"/>
      <c r="J4" s="81"/>
      <c r="K4" s="81"/>
      <c r="L4" s="81"/>
      <c r="M4" s="81"/>
      <c r="N4" s="81"/>
      <c r="O4" s="81"/>
      <c r="P4" s="81"/>
      <c r="Q4" s="81"/>
      <c r="R4" s="81"/>
      <c r="S4" s="81"/>
      <c r="T4" s="81"/>
      <c r="U4" s="81"/>
    </row>
    <row r="5" spans="1:21" s="3" customFormat="1" ht="10.5" customHeight="1">
      <c r="A5" s="82"/>
      <c r="B5" s="82"/>
      <c r="C5" s="82"/>
      <c r="D5" s="82"/>
      <c r="E5" s="82"/>
      <c r="F5" s="82"/>
      <c r="G5" s="82"/>
      <c r="H5" s="82"/>
      <c r="I5" s="82"/>
      <c r="J5" s="82"/>
      <c r="K5" s="82"/>
      <c r="L5" s="82"/>
      <c r="M5" s="82"/>
      <c r="N5" s="82"/>
      <c r="O5" s="82"/>
      <c r="P5" s="82"/>
      <c r="Q5" s="82"/>
      <c r="R5" s="82"/>
      <c r="S5" s="82"/>
      <c r="T5" s="82"/>
      <c r="U5" s="82"/>
    </row>
    <row r="6" spans="1:21" s="3" customFormat="1" ht="15.75" customHeight="1">
      <c r="A6" s="83" t="s">
        <v>0</v>
      </c>
      <c r="B6" s="83"/>
      <c r="C6" s="83"/>
      <c r="D6" s="83"/>
      <c r="E6" s="84" t="s">
        <v>185</v>
      </c>
      <c r="F6" s="84"/>
      <c r="G6" s="84"/>
      <c r="H6" s="84"/>
      <c r="I6" s="84"/>
      <c r="J6" s="84"/>
      <c r="K6" s="84"/>
      <c r="L6" s="84"/>
      <c r="M6" s="84"/>
      <c r="N6" s="84"/>
      <c r="O6" s="84"/>
      <c r="P6" s="84"/>
      <c r="Q6" s="84"/>
      <c r="R6" s="84"/>
      <c r="S6" s="84"/>
      <c r="T6" s="84"/>
      <c r="U6" s="84"/>
    </row>
    <row r="7" spans="1:21" s="3" customFormat="1" ht="15.75" customHeight="1">
      <c r="A7" s="83" t="s">
        <v>1</v>
      </c>
      <c r="B7" s="83"/>
      <c r="C7" s="83"/>
      <c r="D7" s="83"/>
      <c r="E7" s="85" t="s">
        <v>76</v>
      </c>
      <c r="F7" s="86"/>
      <c r="G7" s="86"/>
      <c r="H7" s="86"/>
      <c r="I7" s="86"/>
      <c r="J7" s="86"/>
      <c r="K7" s="86"/>
      <c r="L7" s="86"/>
      <c r="M7" s="86"/>
      <c r="N7" s="86"/>
      <c r="O7" s="86"/>
      <c r="P7" s="86"/>
      <c r="Q7" s="86"/>
      <c r="R7" s="86"/>
      <c r="S7" s="86"/>
      <c r="T7" s="86"/>
      <c r="U7" s="87"/>
    </row>
    <row r="8" spans="1:21" s="3" customFormat="1" ht="13.5" customHeight="1">
      <c r="A8" s="43"/>
      <c r="B8" s="44"/>
      <c r="C8" s="44"/>
      <c r="D8" s="45"/>
      <c r="E8" s="45"/>
      <c r="F8" s="45"/>
      <c r="G8" s="45"/>
      <c r="H8" s="45"/>
      <c r="I8" s="45"/>
      <c r="J8" s="45"/>
      <c r="K8" s="45"/>
      <c r="L8" s="45"/>
      <c r="M8" s="45"/>
      <c r="N8" s="45"/>
      <c r="O8" s="45"/>
      <c r="P8" s="45"/>
      <c r="Q8" s="45"/>
      <c r="R8" s="45"/>
      <c r="S8" s="45"/>
      <c r="T8" s="45"/>
      <c r="U8" s="46"/>
    </row>
    <row r="9" spans="1:21" s="3" customFormat="1" ht="15">
      <c r="A9" s="92" t="s">
        <v>2</v>
      </c>
      <c r="B9" s="93"/>
      <c r="C9" s="93"/>
      <c r="D9" s="94"/>
      <c r="E9" s="88" t="s">
        <v>75</v>
      </c>
      <c r="F9" s="89"/>
      <c r="G9" s="89"/>
      <c r="H9" s="89"/>
      <c r="I9" s="89"/>
      <c r="J9" s="89"/>
      <c r="K9" s="89"/>
      <c r="L9" s="89"/>
      <c r="M9" s="89"/>
      <c r="N9" s="89"/>
      <c r="O9" s="89"/>
      <c r="P9" s="89"/>
      <c r="Q9" s="89"/>
      <c r="R9" s="89"/>
      <c r="S9" s="89"/>
      <c r="T9" s="89"/>
      <c r="U9" s="90"/>
    </row>
    <row r="10" spans="1:21" s="3" customFormat="1" ht="13.5" customHeight="1">
      <c r="A10" s="47"/>
      <c r="B10" s="41"/>
      <c r="C10" s="41"/>
      <c r="D10" s="48"/>
      <c r="E10" s="48"/>
      <c r="F10" s="48"/>
      <c r="G10" s="48"/>
      <c r="H10" s="48"/>
      <c r="I10" s="48"/>
      <c r="J10" s="48"/>
      <c r="K10" s="48"/>
      <c r="L10" s="48"/>
      <c r="M10" s="48"/>
      <c r="N10" s="48"/>
      <c r="O10" s="48"/>
      <c r="P10" s="48"/>
      <c r="Q10" s="48"/>
      <c r="R10" s="48"/>
      <c r="S10" s="48"/>
      <c r="T10" s="48"/>
      <c r="U10" s="49"/>
    </row>
    <row r="11" spans="1:21" s="3" customFormat="1" ht="15" customHeight="1">
      <c r="A11" s="76" t="s">
        <v>3</v>
      </c>
      <c r="B11" s="76"/>
      <c r="C11" s="76"/>
      <c r="D11" s="76"/>
      <c r="E11" s="76"/>
      <c r="F11" s="76"/>
      <c r="G11" s="76"/>
      <c r="H11" s="76"/>
      <c r="I11" s="76"/>
      <c r="J11" s="76"/>
      <c r="K11" s="76"/>
      <c r="L11" s="76"/>
      <c r="M11" s="76"/>
      <c r="N11" s="76"/>
      <c r="O11" s="76"/>
      <c r="P11" s="76"/>
      <c r="Q11" s="76"/>
      <c r="R11" s="76"/>
      <c r="S11" s="76"/>
      <c r="T11" s="76"/>
      <c r="U11" s="76"/>
    </row>
    <row r="12" spans="1:21" s="3" customFormat="1" ht="28.5" customHeight="1">
      <c r="A12" s="95" t="s">
        <v>133</v>
      </c>
      <c r="B12" s="95"/>
      <c r="C12" s="95"/>
      <c r="D12" s="95"/>
      <c r="E12" s="95"/>
      <c r="F12" s="95"/>
      <c r="G12" s="95"/>
      <c r="H12" s="95"/>
      <c r="I12" s="95"/>
      <c r="J12" s="95"/>
      <c r="K12" s="95"/>
      <c r="L12" s="95"/>
      <c r="M12" s="95"/>
      <c r="N12" s="95"/>
      <c r="O12" s="95"/>
      <c r="P12" s="95"/>
      <c r="Q12" s="95"/>
      <c r="R12" s="95"/>
      <c r="S12" s="95"/>
      <c r="T12" s="95"/>
      <c r="U12" s="95"/>
    </row>
    <row r="13" spans="1:21" s="3" customFormat="1" ht="13.5" customHeight="1">
      <c r="A13" s="76" t="s">
        <v>5</v>
      </c>
      <c r="B13" s="76"/>
      <c r="C13" s="76"/>
      <c r="D13" s="76"/>
      <c r="E13" s="76"/>
      <c r="F13" s="76"/>
      <c r="G13" s="76"/>
      <c r="H13" s="76"/>
      <c r="I13" s="76"/>
      <c r="J13" s="76"/>
      <c r="K13" s="76"/>
      <c r="L13" s="76"/>
      <c r="M13" s="76"/>
      <c r="N13" s="76"/>
      <c r="O13" s="76"/>
      <c r="P13" s="76"/>
      <c r="Q13" s="76"/>
      <c r="R13" s="76"/>
      <c r="S13" s="76"/>
      <c r="T13" s="76"/>
      <c r="U13" s="76"/>
    </row>
    <row r="14" spans="1:21" s="3" customFormat="1" ht="15" customHeight="1">
      <c r="A14" s="91" t="s">
        <v>79</v>
      </c>
      <c r="B14" s="91"/>
      <c r="C14" s="91"/>
      <c r="D14" s="91"/>
      <c r="E14" s="91"/>
      <c r="F14" s="91"/>
      <c r="G14" s="91"/>
      <c r="H14" s="91"/>
      <c r="I14" s="91"/>
      <c r="J14" s="91"/>
      <c r="K14" s="91"/>
      <c r="L14" s="91"/>
      <c r="M14" s="91"/>
      <c r="N14" s="91"/>
      <c r="O14" s="91"/>
      <c r="P14" s="91"/>
      <c r="Q14" s="91"/>
      <c r="R14" s="91"/>
      <c r="S14" s="91"/>
      <c r="T14" s="50" t="s">
        <v>4</v>
      </c>
      <c r="U14" s="51" t="s">
        <v>53</v>
      </c>
    </row>
    <row r="15" spans="1:21" s="3" customFormat="1" ht="14.25" customHeight="1">
      <c r="A15" s="91" t="s">
        <v>80</v>
      </c>
      <c r="B15" s="91"/>
      <c r="C15" s="91"/>
      <c r="D15" s="91"/>
      <c r="E15" s="91"/>
      <c r="F15" s="91"/>
      <c r="G15" s="91"/>
      <c r="H15" s="91"/>
      <c r="I15" s="91"/>
      <c r="J15" s="91"/>
      <c r="K15" s="91"/>
      <c r="L15" s="91"/>
      <c r="M15" s="91"/>
      <c r="N15" s="91"/>
      <c r="O15" s="91"/>
      <c r="P15" s="91"/>
      <c r="Q15" s="91"/>
      <c r="R15" s="91"/>
      <c r="S15" s="91"/>
      <c r="T15" s="50" t="s">
        <v>4</v>
      </c>
      <c r="U15" s="51" t="s">
        <v>54</v>
      </c>
    </row>
    <row r="16" spans="1:21" s="3" customFormat="1" ht="14.25" customHeight="1">
      <c r="A16" s="91" t="s">
        <v>81</v>
      </c>
      <c r="B16" s="91"/>
      <c r="C16" s="91"/>
      <c r="D16" s="91"/>
      <c r="E16" s="91"/>
      <c r="F16" s="91"/>
      <c r="G16" s="91"/>
      <c r="H16" s="91"/>
      <c r="I16" s="91"/>
      <c r="J16" s="91"/>
      <c r="K16" s="91"/>
      <c r="L16" s="91"/>
      <c r="M16" s="91"/>
      <c r="N16" s="91"/>
      <c r="O16" s="91"/>
      <c r="P16" s="91"/>
      <c r="Q16" s="91"/>
      <c r="R16" s="91"/>
      <c r="S16" s="91"/>
      <c r="T16" s="50" t="s">
        <v>4</v>
      </c>
      <c r="U16" s="51" t="s">
        <v>55</v>
      </c>
    </row>
    <row r="17" spans="1:21" s="3" customFormat="1" ht="20.25" customHeight="1">
      <c r="A17" s="73" t="s">
        <v>109</v>
      </c>
      <c r="B17" s="74"/>
      <c r="C17" s="74"/>
      <c r="D17" s="74"/>
      <c r="E17" s="74"/>
      <c r="F17" s="74"/>
      <c r="G17" s="74"/>
      <c r="H17" s="74"/>
      <c r="I17" s="74"/>
      <c r="J17" s="74"/>
      <c r="K17" s="74"/>
      <c r="L17" s="74"/>
      <c r="M17" s="74"/>
      <c r="N17" s="74"/>
      <c r="O17" s="74"/>
      <c r="P17" s="74"/>
      <c r="Q17" s="74"/>
      <c r="R17" s="74"/>
      <c r="S17" s="74"/>
      <c r="T17" s="74"/>
      <c r="U17" s="75"/>
    </row>
    <row r="18" spans="1:21" s="3" customFormat="1" ht="9" customHeight="1" hidden="1">
      <c r="A18" s="52"/>
      <c r="B18" s="53"/>
      <c r="C18" s="53"/>
      <c r="D18" s="53"/>
      <c r="E18" s="53"/>
      <c r="F18" s="53"/>
      <c r="G18" s="53"/>
      <c r="H18" s="53"/>
      <c r="I18" s="53"/>
      <c r="J18" s="53"/>
      <c r="K18" s="53"/>
      <c r="L18" s="53"/>
      <c r="M18" s="53"/>
      <c r="N18" s="53"/>
      <c r="O18" s="53"/>
      <c r="P18" s="53"/>
      <c r="Q18" s="53"/>
      <c r="R18" s="53"/>
      <c r="S18" s="53"/>
      <c r="T18" s="53"/>
      <c r="U18" s="54"/>
    </row>
    <row r="19" spans="1:22" s="3" customFormat="1" ht="12.75" customHeight="1">
      <c r="A19" s="99" t="s">
        <v>149</v>
      </c>
      <c r="B19" s="100"/>
      <c r="C19" s="100"/>
      <c r="D19" s="100"/>
      <c r="E19" s="100"/>
      <c r="F19" s="100"/>
      <c r="G19" s="100"/>
      <c r="H19" s="100"/>
      <c r="I19" s="100"/>
      <c r="J19" s="100"/>
      <c r="K19" s="100"/>
      <c r="L19" s="100"/>
      <c r="M19" s="100"/>
      <c r="N19" s="100"/>
      <c r="O19" s="100"/>
      <c r="P19" s="100"/>
      <c r="Q19" s="100"/>
      <c r="R19" s="100"/>
      <c r="S19" s="100"/>
      <c r="T19" s="100"/>
      <c r="U19" s="101"/>
      <c r="V19" s="55"/>
    </row>
    <row r="20" spans="1:22" s="3" customFormat="1" ht="13.5" customHeight="1">
      <c r="A20" s="102" t="s">
        <v>150</v>
      </c>
      <c r="B20" s="103"/>
      <c r="C20" s="103"/>
      <c r="D20" s="103"/>
      <c r="E20" s="103"/>
      <c r="F20" s="103"/>
      <c r="G20" s="103"/>
      <c r="H20" s="103"/>
      <c r="I20" s="103"/>
      <c r="J20" s="103"/>
      <c r="K20" s="103"/>
      <c r="L20" s="103"/>
      <c r="M20" s="103"/>
      <c r="N20" s="103"/>
      <c r="O20" s="103"/>
      <c r="P20" s="103"/>
      <c r="Q20" s="103"/>
      <c r="R20" s="103"/>
      <c r="S20" s="103"/>
      <c r="T20" s="103"/>
      <c r="U20" s="104"/>
      <c r="V20" s="55"/>
    </row>
    <row r="21" spans="1:22" s="3" customFormat="1" ht="13.5" customHeight="1">
      <c r="A21" s="102" t="s">
        <v>151</v>
      </c>
      <c r="B21" s="103"/>
      <c r="C21" s="103"/>
      <c r="D21" s="103"/>
      <c r="E21" s="103"/>
      <c r="F21" s="103"/>
      <c r="G21" s="103"/>
      <c r="H21" s="103"/>
      <c r="I21" s="103"/>
      <c r="J21" s="103"/>
      <c r="K21" s="103"/>
      <c r="L21" s="103"/>
      <c r="M21" s="103"/>
      <c r="N21" s="103"/>
      <c r="O21" s="103"/>
      <c r="P21" s="103"/>
      <c r="Q21" s="103"/>
      <c r="R21" s="103"/>
      <c r="S21" s="103"/>
      <c r="T21" s="103"/>
      <c r="U21" s="104"/>
      <c r="V21" s="55"/>
    </row>
    <row r="22" spans="1:22" s="3" customFormat="1" ht="13.5" customHeight="1">
      <c r="A22" s="77" t="s">
        <v>176</v>
      </c>
      <c r="B22" s="105"/>
      <c r="C22" s="105"/>
      <c r="D22" s="105"/>
      <c r="E22" s="105"/>
      <c r="F22" s="105"/>
      <c r="G22" s="105"/>
      <c r="H22" s="105"/>
      <c r="I22" s="105"/>
      <c r="J22" s="105"/>
      <c r="K22" s="105"/>
      <c r="L22" s="105"/>
      <c r="M22" s="105"/>
      <c r="N22" s="105"/>
      <c r="O22" s="105"/>
      <c r="P22" s="105"/>
      <c r="Q22" s="105"/>
      <c r="R22" s="105"/>
      <c r="S22" s="105"/>
      <c r="T22" s="105"/>
      <c r="U22" s="106"/>
      <c r="V22" s="55"/>
    </row>
    <row r="23" spans="1:22" s="3" customFormat="1" ht="13.5" customHeight="1">
      <c r="A23" s="102" t="s">
        <v>152</v>
      </c>
      <c r="B23" s="103"/>
      <c r="C23" s="103"/>
      <c r="D23" s="103"/>
      <c r="E23" s="103"/>
      <c r="F23" s="103"/>
      <c r="G23" s="103"/>
      <c r="H23" s="103"/>
      <c r="I23" s="103"/>
      <c r="J23" s="103"/>
      <c r="K23" s="103"/>
      <c r="L23" s="103"/>
      <c r="M23" s="103"/>
      <c r="N23" s="103"/>
      <c r="O23" s="103"/>
      <c r="P23" s="103"/>
      <c r="Q23" s="103"/>
      <c r="R23" s="103"/>
      <c r="S23" s="103"/>
      <c r="T23" s="103"/>
      <c r="U23" s="104"/>
      <c r="V23" s="55"/>
    </row>
    <row r="24" spans="1:22" s="3" customFormat="1" ht="15" customHeight="1" hidden="1">
      <c r="A24" s="147"/>
      <c r="B24" s="148"/>
      <c r="C24" s="148"/>
      <c r="D24" s="148"/>
      <c r="E24" s="148"/>
      <c r="F24" s="148"/>
      <c r="G24" s="148"/>
      <c r="H24" s="148"/>
      <c r="I24" s="148"/>
      <c r="J24" s="148"/>
      <c r="K24" s="148"/>
      <c r="L24" s="148"/>
      <c r="M24" s="148"/>
      <c r="N24" s="148"/>
      <c r="O24" s="148"/>
      <c r="P24" s="148"/>
      <c r="Q24" s="148"/>
      <c r="R24" s="148"/>
      <c r="S24" s="148"/>
      <c r="T24" s="148"/>
      <c r="U24" s="149"/>
      <c r="V24" s="55"/>
    </row>
    <row r="25" spans="1:22" s="3" customFormat="1" ht="14.25" customHeight="1">
      <c r="A25" s="147" t="s">
        <v>153</v>
      </c>
      <c r="B25" s="148"/>
      <c r="C25" s="148"/>
      <c r="D25" s="148"/>
      <c r="E25" s="148"/>
      <c r="F25" s="148"/>
      <c r="G25" s="148"/>
      <c r="H25" s="148"/>
      <c r="I25" s="148"/>
      <c r="J25" s="148"/>
      <c r="K25" s="148"/>
      <c r="L25" s="148"/>
      <c r="M25" s="148"/>
      <c r="N25" s="148"/>
      <c r="O25" s="148"/>
      <c r="P25" s="148"/>
      <c r="Q25" s="148"/>
      <c r="R25" s="148"/>
      <c r="S25" s="148"/>
      <c r="T25" s="148"/>
      <c r="U25" s="149"/>
      <c r="V25" s="55"/>
    </row>
    <row r="26" spans="1:22" s="3" customFormat="1" ht="15" customHeight="1">
      <c r="A26" s="147" t="s">
        <v>175</v>
      </c>
      <c r="B26" s="148"/>
      <c r="C26" s="148"/>
      <c r="D26" s="148"/>
      <c r="E26" s="148"/>
      <c r="F26" s="148"/>
      <c r="G26" s="148"/>
      <c r="H26" s="148"/>
      <c r="I26" s="148"/>
      <c r="J26" s="148"/>
      <c r="K26" s="148"/>
      <c r="L26" s="148"/>
      <c r="M26" s="148"/>
      <c r="N26" s="148"/>
      <c r="O26" s="148"/>
      <c r="P26" s="148"/>
      <c r="Q26" s="148"/>
      <c r="R26" s="148"/>
      <c r="S26" s="148"/>
      <c r="T26" s="148"/>
      <c r="U26" s="149"/>
      <c r="V26" s="55"/>
    </row>
    <row r="27" spans="1:22" s="3" customFormat="1" ht="14.25" customHeight="1">
      <c r="A27" s="107" t="s">
        <v>179</v>
      </c>
      <c r="B27" s="108"/>
      <c r="C27" s="108"/>
      <c r="D27" s="108"/>
      <c r="E27" s="108"/>
      <c r="F27" s="108"/>
      <c r="G27" s="108"/>
      <c r="H27" s="108"/>
      <c r="I27" s="108"/>
      <c r="J27" s="108"/>
      <c r="K27" s="108"/>
      <c r="L27" s="108"/>
      <c r="M27" s="108"/>
      <c r="N27" s="108"/>
      <c r="O27" s="108"/>
      <c r="P27" s="108"/>
      <c r="Q27" s="108"/>
      <c r="R27" s="108"/>
      <c r="S27" s="108"/>
      <c r="T27" s="108"/>
      <c r="U27" s="109"/>
      <c r="V27" s="55"/>
    </row>
    <row r="28" spans="1:22" s="3" customFormat="1" ht="12.75" customHeight="1">
      <c r="A28" s="131" t="s">
        <v>178</v>
      </c>
      <c r="B28" s="108"/>
      <c r="C28" s="108"/>
      <c r="D28" s="108"/>
      <c r="E28" s="108"/>
      <c r="F28" s="108"/>
      <c r="G28" s="108"/>
      <c r="H28" s="108"/>
      <c r="I28" s="108"/>
      <c r="J28" s="108"/>
      <c r="K28" s="108"/>
      <c r="L28" s="108"/>
      <c r="M28" s="108"/>
      <c r="N28" s="108"/>
      <c r="O28" s="108"/>
      <c r="P28" s="108"/>
      <c r="Q28" s="108"/>
      <c r="R28" s="108"/>
      <c r="S28" s="108"/>
      <c r="T28" s="108"/>
      <c r="U28" s="109"/>
      <c r="V28" s="55"/>
    </row>
    <row r="29" spans="1:22" s="3" customFormat="1" ht="12.75" customHeight="1">
      <c r="A29" s="110" t="s">
        <v>154</v>
      </c>
      <c r="B29" s="111"/>
      <c r="C29" s="111"/>
      <c r="D29" s="111"/>
      <c r="E29" s="111"/>
      <c r="F29" s="111"/>
      <c r="G29" s="111"/>
      <c r="H29" s="111"/>
      <c r="I29" s="111"/>
      <c r="J29" s="111"/>
      <c r="K29" s="111"/>
      <c r="L29" s="111"/>
      <c r="M29" s="111"/>
      <c r="N29" s="111"/>
      <c r="O29" s="111"/>
      <c r="P29" s="111"/>
      <c r="Q29" s="111"/>
      <c r="R29" s="111"/>
      <c r="S29" s="111"/>
      <c r="T29" s="111"/>
      <c r="U29" s="112"/>
      <c r="V29" s="55"/>
    </row>
    <row r="30" spans="1:21" s="56" customFormat="1" ht="15" customHeight="1">
      <c r="A30" s="119" t="s">
        <v>155</v>
      </c>
      <c r="B30" s="120"/>
      <c r="C30" s="120"/>
      <c r="D30" s="120"/>
      <c r="E30" s="120"/>
      <c r="F30" s="120"/>
      <c r="G30" s="120"/>
      <c r="H30" s="120"/>
      <c r="I30" s="120"/>
      <c r="J30" s="120"/>
      <c r="K30" s="120"/>
      <c r="L30" s="120"/>
      <c r="M30" s="120"/>
      <c r="N30" s="120"/>
      <c r="O30" s="120"/>
      <c r="P30" s="120"/>
      <c r="Q30" s="120"/>
      <c r="R30" s="120"/>
      <c r="S30" s="120"/>
      <c r="T30" s="120"/>
      <c r="U30" s="121"/>
    </row>
    <row r="31" spans="1:22" s="3" customFormat="1" ht="30" customHeight="1">
      <c r="A31" s="113" t="s">
        <v>156</v>
      </c>
      <c r="B31" s="114"/>
      <c r="C31" s="114"/>
      <c r="D31" s="114"/>
      <c r="E31" s="114"/>
      <c r="F31" s="114"/>
      <c r="G31" s="114"/>
      <c r="H31" s="114"/>
      <c r="I31" s="114"/>
      <c r="J31" s="114"/>
      <c r="K31" s="114"/>
      <c r="L31" s="114"/>
      <c r="M31" s="114"/>
      <c r="N31" s="114"/>
      <c r="O31" s="114"/>
      <c r="P31" s="114"/>
      <c r="Q31" s="114"/>
      <c r="R31" s="114"/>
      <c r="S31" s="114"/>
      <c r="T31" s="114"/>
      <c r="U31" s="115"/>
      <c r="V31" s="55"/>
    </row>
    <row r="32" spans="1:22" s="3" customFormat="1" ht="15.75" customHeight="1">
      <c r="A32" s="125" t="s">
        <v>172</v>
      </c>
      <c r="B32" s="126"/>
      <c r="C32" s="126"/>
      <c r="D32" s="126"/>
      <c r="E32" s="126"/>
      <c r="F32" s="126"/>
      <c r="G32" s="126"/>
      <c r="H32" s="126"/>
      <c r="I32" s="126"/>
      <c r="J32" s="126"/>
      <c r="K32" s="126"/>
      <c r="L32" s="126"/>
      <c r="M32" s="126"/>
      <c r="N32" s="126"/>
      <c r="O32" s="126"/>
      <c r="P32" s="126"/>
      <c r="Q32" s="126"/>
      <c r="R32" s="126"/>
      <c r="S32" s="126"/>
      <c r="T32" s="126"/>
      <c r="U32" s="127"/>
      <c r="V32" s="55"/>
    </row>
    <row r="33" spans="1:21" s="42" customFormat="1" ht="14.25" customHeight="1">
      <c r="A33" s="128" t="s">
        <v>157</v>
      </c>
      <c r="B33" s="129"/>
      <c r="C33" s="129"/>
      <c r="D33" s="129"/>
      <c r="E33" s="129"/>
      <c r="F33" s="129"/>
      <c r="G33" s="129"/>
      <c r="H33" s="129"/>
      <c r="I33" s="129"/>
      <c r="J33" s="129"/>
      <c r="K33" s="129"/>
      <c r="L33" s="129"/>
      <c r="M33" s="129"/>
      <c r="N33" s="129"/>
      <c r="O33" s="129"/>
      <c r="P33" s="129"/>
      <c r="Q33" s="129"/>
      <c r="R33" s="129"/>
      <c r="S33" s="129"/>
      <c r="T33" s="129"/>
      <c r="U33" s="130"/>
    </row>
    <row r="34" spans="1:21" s="42" customFormat="1" ht="15" customHeight="1">
      <c r="A34" s="57"/>
      <c r="B34" s="58"/>
      <c r="C34" s="58"/>
      <c r="D34" s="132" t="s">
        <v>100</v>
      </c>
      <c r="E34" s="132"/>
      <c r="F34" s="132"/>
      <c r="G34" s="132"/>
      <c r="H34" s="132"/>
      <c r="I34" s="132"/>
      <c r="J34" s="132"/>
      <c r="K34" s="132"/>
      <c r="L34" s="132"/>
      <c r="M34" s="132"/>
      <c r="N34" s="132"/>
      <c r="O34" s="132"/>
      <c r="P34" s="132"/>
      <c r="Q34" s="132"/>
      <c r="R34" s="132"/>
      <c r="S34" s="132"/>
      <c r="T34" s="58"/>
      <c r="U34" s="59"/>
    </row>
    <row r="35" spans="1:22" s="3" customFormat="1" ht="14.25" customHeight="1">
      <c r="A35" s="99" t="s">
        <v>158</v>
      </c>
      <c r="B35" s="100"/>
      <c r="C35" s="100"/>
      <c r="D35" s="100"/>
      <c r="E35" s="100"/>
      <c r="F35" s="100"/>
      <c r="G35" s="100"/>
      <c r="H35" s="100"/>
      <c r="I35" s="100"/>
      <c r="J35" s="100"/>
      <c r="K35" s="100"/>
      <c r="L35" s="100"/>
      <c r="M35" s="100"/>
      <c r="N35" s="100"/>
      <c r="O35" s="100"/>
      <c r="P35" s="100"/>
      <c r="Q35" s="100"/>
      <c r="R35" s="100"/>
      <c r="S35" s="100"/>
      <c r="T35" s="100"/>
      <c r="U35" s="101"/>
      <c r="V35" s="55"/>
    </row>
    <row r="36" spans="1:22" s="3" customFormat="1" ht="15" customHeight="1">
      <c r="A36" s="116" t="s">
        <v>159</v>
      </c>
      <c r="B36" s="117"/>
      <c r="C36" s="117"/>
      <c r="D36" s="117"/>
      <c r="E36" s="117"/>
      <c r="F36" s="117"/>
      <c r="G36" s="117"/>
      <c r="H36" s="117"/>
      <c r="I36" s="117"/>
      <c r="J36" s="117"/>
      <c r="K36" s="117"/>
      <c r="L36" s="117"/>
      <c r="M36" s="117"/>
      <c r="N36" s="117"/>
      <c r="O36" s="117"/>
      <c r="P36" s="117"/>
      <c r="Q36" s="117"/>
      <c r="R36" s="117"/>
      <c r="S36" s="117"/>
      <c r="T36" s="117"/>
      <c r="U36" s="118"/>
      <c r="V36" s="55"/>
    </row>
    <row r="37" spans="1:22" s="3" customFormat="1" ht="15.75" customHeight="1">
      <c r="A37" s="107" t="s">
        <v>160</v>
      </c>
      <c r="B37" s="108"/>
      <c r="C37" s="108"/>
      <c r="D37" s="108"/>
      <c r="E37" s="108"/>
      <c r="F37" s="108"/>
      <c r="G37" s="108"/>
      <c r="H37" s="108"/>
      <c r="I37" s="108"/>
      <c r="J37" s="108"/>
      <c r="K37" s="108"/>
      <c r="L37" s="108"/>
      <c r="M37" s="108"/>
      <c r="N37" s="108"/>
      <c r="O37" s="108"/>
      <c r="P37" s="108"/>
      <c r="Q37" s="108"/>
      <c r="R37" s="108"/>
      <c r="S37" s="108"/>
      <c r="T37" s="108"/>
      <c r="U37" s="109"/>
      <c r="V37" s="55"/>
    </row>
    <row r="38" spans="1:22" s="3" customFormat="1" ht="12.75" customHeight="1">
      <c r="A38" s="77" t="s">
        <v>173</v>
      </c>
      <c r="B38" s="78"/>
      <c r="C38" s="78"/>
      <c r="D38" s="78"/>
      <c r="E38" s="78"/>
      <c r="F38" s="78"/>
      <c r="G38" s="78"/>
      <c r="H38" s="78"/>
      <c r="I38" s="78"/>
      <c r="J38" s="78"/>
      <c r="K38" s="78"/>
      <c r="L38" s="78"/>
      <c r="M38" s="78"/>
      <c r="N38" s="78"/>
      <c r="O38" s="78"/>
      <c r="P38" s="78"/>
      <c r="Q38" s="78"/>
      <c r="R38" s="78"/>
      <c r="S38" s="78"/>
      <c r="T38" s="78"/>
      <c r="U38" s="79"/>
      <c r="V38" s="55"/>
    </row>
    <row r="39" spans="1:22" s="3" customFormat="1" ht="12.75" customHeight="1">
      <c r="A39" s="102" t="s">
        <v>161</v>
      </c>
      <c r="B39" s="103"/>
      <c r="C39" s="103"/>
      <c r="D39" s="103"/>
      <c r="E39" s="103"/>
      <c r="F39" s="103"/>
      <c r="G39" s="103"/>
      <c r="H39" s="103"/>
      <c r="I39" s="103"/>
      <c r="J39" s="103"/>
      <c r="K39" s="103"/>
      <c r="L39" s="103"/>
      <c r="M39" s="103"/>
      <c r="N39" s="103"/>
      <c r="O39" s="103"/>
      <c r="P39" s="103"/>
      <c r="Q39" s="103"/>
      <c r="R39" s="103"/>
      <c r="S39" s="103"/>
      <c r="T39" s="103"/>
      <c r="U39" s="104"/>
      <c r="V39" s="55"/>
    </row>
    <row r="40" spans="1:22" s="3" customFormat="1" ht="12.75" customHeight="1">
      <c r="A40" s="77" t="s">
        <v>174</v>
      </c>
      <c r="B40" s="78"/>
      <c r="C40" s="78"/>
      <c r="D40" s="78"/>
      <c r="E40" s="78"/>
      <c r="F40" s="78"/>
      <c r="G40" s="78"/>
      <c r="H40" s="78"/>
      <c r="I40" s="78"/>
      <c r="J40" s="78"/>
      <c r="K40" s="78"/>
      <c r="L40" s="78"/>
      <c r="M40" s="78"/>
      <c r="N40" s="78"/>
      <c r="O40" s="78"/>
      <c r="P40" s="78"/>
      <c r="Q40" s="78"/>
      <c r="R40" s="78"/>
      <c r="S40" s="78"/>
      <c r="T40" s="78"/>
      <c r="U40" s="79"/>
      <c r="V40" s="55"/>
    </row>
    <row r="41" spans="1:22" s="3" customFormat="1" ht="12.75" customHeight="1">
      <c r="A41" s="102" t="s">
        <v>162</v>
      </c>
      <c r="B41" s="103"/>
      <c r="C41" s="103"/>
      <c r="D41" s="103"/>
      <c r="E41" s="103"/>
      <c r="F41" s="103"/>
      <c r="G41" s="103"/>
      <c r="H41" s="103"/>
      <c r="I41" s="103"/>
      <c r="J41" s="103"/>
      <c r="K41" s="103"/>
      <c r="L41" s="103"/>
      <c r="M41" s="103"/>
      <c r="N41" s="103"/>
      <c r="O41" s="103"/>
      <c r="P41" s="103"/>
      <c r="Q41" s="103"/>
      <c r="R41" s="103"/>
      <c r="S41" s="103"/>
      <c r="T41" s="103"/>
      <c r="U41" s="104"/>
      <c r="V41" s="55"/>
    </row>
    <row r="42" spans="1:21" s="42" customFormat="1" ht="12" customHeight="1">
      <c r="A42" s="122" t="s">
        <v>163</v>
      </c>
      <c r="B42" s="123"/>
      <c r="C42" s="123"/>
      <c r="D42" s="123"/>
      <c r="E42" s="123"/>
      <c r="F42" s="123"/>
      <c r="G42" s="123"/>
      <c r="H42" s="123"/>
      <c r="I42" s="123"/>
      <c r="J42" s="123"/>
      <c r="K42" s="123"/>
      <c r="L42" s="123"/>
      <c r="M42" s="123"/>
      <c r="N42" s="123"/>
      <c r="O42" s="123"/>
      <c r="P42" s="123"/>
      <c r="Q42" s="123"/>
      <c r="R42" s="123"/>
      <c r="S42" s="123"/>
      <c r="T42" s="123"/>
      <c r="U42" s="124"/>
    </row>
    <row r="43" spans="1:21" s="42" customFormat="1" ht="12.75" customHeight="1">
      <c r="A43" s="77" t="s">
        <v>164</v>
      </c>
      <c r="B43" s="78"/>
      <c r="C43" s="78"/>
      <c r="D43" s="78"/>
      <c r="E43" s="78"/>
      <c r="F43" s="78"/>
      <c r="G43" s="78"/>
      <c r="H43" s="78"/>
      <c r="I43" s="78"/>
      <c r="J43" s="78"/>
      <c r="K43" s="78"/>
      <c r="L43" s="78"/>
      <c r="M43" s="78"/>
      <c r="N43" s="78"/>
      <c r="O43" s="78"/>
      <c r="P43" s="78"/>
      <c r="Q43" s="78"/>
      <c r="R43" s="78"/>
      <c r="S43" s="78"/>
      <c r="T43" s="78"/>
      <c r="U43" s="79"/>
    </row>
    <row r="44" spans="1:21" s="42" customFormat="1" ht="12" customHeight="1">
      <c r="A44" s="102" t="s">
        <v>165</v>
      </c>
      <c r="B44" s="103"/>
      <c r="C44" s="103"/>
      <c r="D44" s="103"/>
      <c r="E44" s="103"/>
      <c r="F44" s="103"/>
      <c r="G44" s="103"/>
      <c r="H44" s="103"/>
      <c r="I44" s="103"/>
      <c r="J44" s="103"/>
      <c r="K44" s="103"/>
      <c r="L44" s="103"/>
      <c r="M44" s="103"/>
      <c r="N44" s="103"/>
      <c r="O44" s="103"/>
      <c r="P44" s="103"/>
      <c r="Q44" s="103"/>
      <c r="R44" s="103"/>
      <c r="S44" s="103"/>
      <c r="T44" s="103"/>
      <c r="U44" s="104"/>
    </row>
    <row r="45" spans="1:21" s="42" customFormat="1" ht="12" customHeight="1">
      <c r="A45" s="77" t="s">
        <v>166</v>
      </c>
      <c r="B45" s="78"/>
      <c r="C45" s="78"/>
      <c r="D45" s="78"/>
      <c r="E45" s="78"/>
      <c r="F45" s="78"/>
      <c r="G45" s="78"/>
      <c r="H45" s="78"/>
      <c r="I45" s="78"/>
      <c r="J45" s="78"/>
      <c r="K45" s="78"/>
      <c r="L45" s="78"/>
      <c r="M45" s="78"/>
      <c r="N45" s="78"/>
      <c r="O45" s="78"/>
      <c r="P45" s="78"/>
      <c r="Q45" s="78"/>
      <c r="R45" s="78"/>
      <c r="S45" s="78"/>
      <c r="T45" s="78"/>
      <c r="U45" s="79"/>
    </row>
    <row r="46" spans="1:21" s="42" customFormat="1" ht="12" customHeight="1">
      <c r="A46" s="128" t="s">
        <v>167</v>
      </c>
      <c r="B46" s="129"/>
      <c r="C46" s="129"/>
      <c r="D46" s="129"/>
      <c r="E46" s="129"/>
      <c r="F46" s="129"/>
      <c r="G46" s="129"/>
      <c r="H46" s="129"/>
      <c r="I46" s="129"/>
      <c r="J46" s="129"/>
      <c r="K46" s="129"/>
      <c r="L46" s="129"/>
      <c r="M46" s="129"/>
      <c r="N46" s="129"/>
      <c r="O46" s="129"/>
      <c r="P46" s="129"/>
      <c r="Q46" s="129"/>
      <c r="R46" s="129"/>
      <c r="S46" s="129"/>
      <c r="T46" s="129"/>
      <c r="U46" s="130"/>
    </row>
    <row r="47" spans="1:21" s="42" customFormat="1" ht="12" customHeight="1">
      <c r="A47" s="77" t="s">
        <v>168</v>
      </c>
      <c r="B47" s="78"/>
      <c r="C47" s="78"/>
      <c r="D47" s="78"/>
      <c r="E47" s="78"/>
      <c r="F47" s="78"/>
      <c r="G47" s="78"/>
      <c r="H47" s="78"/>
      <c r="I47" s="78"/>
      <c r="J47" s="78"/>
      <c r="K47" s="78"/>
      <c r="L47" s="78"/>
      <c r="M47" s="78"/>
      <c r="N47" s="78"/>
      <c r="O47" s="78"/>
      <c r="P47" s="78"/>
      <c r="Q47" s="78"/>
      <c r="R47" s="78"/>
      <c r="S47" s="78"/>
      <c r="T47" s="78"/>
      <c r="U47" s="79"/>
    </row>
    <row r="48" spans="1:21" s="3" customFormat="1" ht="12" customHeight="1">
      <c r="A48" s="102" t="s">
        <v>169</v>
      </c>
      <c r="B48" s="103"/>
      <c r="C48" s="103"/>
      <c r="D48" s="103"/>
      <c r="E48" s="103"/>
      <c r="F48" s="103"/>
      <c r="G48" s="103"/>
      <c r="H48" s="103"/>
      <c r="I48" s="103"/>
      <c r="J48" s="103"/>
      <c r="K48" s="103"/>
      <c r="L48" s="103"/>
      <c r="M48" s="103"/>
      <c r="N48" s="103"/>
      <c r="O48" s="103"/>
      <c r="P48" s="103"/>
      <c r="Q48" s="103"/>
      <c r="R48" s="103"/>
      <c r="S48" s="103"/>
      <c r="T48" s="103"/>
      <c r="U48" s="104"/>
    </row>
    <row r="49" spans="1:21" s="3" customFormat="1" ht="12" customHeight="1">
      <c r="A49" s="77" t="s">
        <v>170</v>
      </c>
      <c r="B49" s="78"/>
      <c r="C49" s="78"/>
      <c r="D49" s="78"/>
      <c r="E49" s="78"/>
      <c r="F49" s="78"/>
      <c r="G49" s="78"/>
      <c r="H49" s="78"/>
      <c r="I49" s="78"/>
      <c r="J49" s="78"/>
      <c r="K49" s="78"/>
      <c r="L49" s="78"/>
      <c r="M49" s="78"/>
      <c r="N49" s="78"/>
      <c r="O49" s="78"/>
      <c r="P49" s="78"/>
      <c r="Q49" s="78"/>
      <c r="R49" s="78"/>
      <c r="S49" s="78"/>
      <c r="T49" s="78"/>
      <c r="U49" s="79"/>
    </row>
    <row r="50" spans="1:21" s="3" customFormat="1" ht="12" customHeight="1">
      <c r="A50" s="102" t="s">
        <v>171</v>
      </c>
      <c r="B50" s="103"/>
      <c r="C50" s="103"/>
      <c r="D50" s="103"/>
      <c r="E50" s="103"/>
      <c r="F50" s="103"/>
      <c r="G50" s="103"/>
      <c r="H50" s="103"/>
      <c r="I50" s="103"/>
      <c r="J50" s="103"/>
      <c r="K50" s="103"/>
      <c r="L50" s="103"/>
      <c r="M50" s="103"/>
      <c r="N50" s="103"/>
      <c r="O50" s="103"/>
      <c r="P50" s="103"/>
      <c r="Q50" s="103"/>
      <c r="R50" s="103"/>
      <c r="S50" s="103"/>
      <c r="T50" s="103"/>
      <c r="U50" s="104"/>
    </row>
    <row r="51" spans="1:21" s="3" customFormat="1" ht="12" customHeight="1">
      <c r="A51" s="77" t="s">
        <v>184</v>
      </c>
      <c r="B51" s="78"/>
      <c r="C51" s="78"/>
      <c r="D51" s="78"/>
      <c r="E51" s="78"/>
      <c r="F51" s="78"/>
      <c r="G51" s="78"/>
      <c r="H51" s="78"/>
      <c r="I51" s="78"/>
      <c r="J51" s="78"/>
      <c r="K51" s="78"/>
      <c r="L51" s="78"/>
      <c r="M51" s="78"/>
      <c r="N51" s="78"/>
      <c r="O51" s="78"/>
      <c r="P51" s="78"/>
      <c r="Q51" s="78"/>
      <c r="R51" s="78"/>
      <c r="S51" s="78"/>
      <c r="T51" s="78"/>
      <c r="U51" s="79"/>
    </row>
    <row r="52" spans="1:21" s="3" customFormat="1" ht="15.75" customHeight="1">
      <c r="A52" s="133" t="s">
        <v>73</v>
      </c>
      <c r="B52" s="134"/>
      <c r="C52" s="134"/>
      <c r="D52" s="134"/>
      <c r="E52" s="134"/>
      <c r="F52" s="134"/>
      <c r="G52" s="134"/>
      <c r="H52" s="134"/>
      <c r="I52" s="134"/>
      <c r="J52" s="134"/>
      <c r="K52" s="134"/>
      <c r="L52" s="134"/>
      <c r="M52" s="134"/>
      <c r="N52" s="134"/>
      <c r="O52" s="134"/>
      <c r="P52" s="134"/>
      <c r="Q52" s="134"/>
      <c r="R52" s="134"/>
      <c r="S52" s="134"/>
      <c r="T52" s="134"/>
      <c r="U52" s="135"/>
    </row>
    <row r="53" spans="1:21" ht="61.5" customHeight="1">
      <c r="A53" s="136" t="s">
        <v>82</v>
      </c>
      <c r="B53" s="137"/>
      <c r="C53" s="137"/>
      <c r="D53" s="137"/>
      <c r="E53" s="137"/>
      <c r="F53" s="137"/>
      <c r="G53" s="137"/>
      <c r="H53" s="137"/>
      <c r="I53" s="137"/>
      <c r="J53" s="137"/>
      <c r="K53" s="137"/>
      <c r="L53" s="137"/>
      <c r="M53" s="137"/>
      <c r="N53" s="137"/>
      <c r="O53" s="137"/>
      <c r="P53" s="137"/>
      <c r="Q53" s="137"/>
      <c r="R53" s="137"/>
      <c r="S53" s="137"/>
      <c r="T53" s="137"/>
      <c r="U53" s="138"/>
    </row>
    <row r="54" spans="1:21" ht="11.25" customHeight="1">
      <c r="A54" s="108" t="s">
        <v>65</v>
      </c>
      <c r="B54" s="108"/>
      <c r="C54" s="108"/>
      <c r="D54" s="108"/>
      <c r="E54" s="108"/>
      <c r="F54" s="108"/>
      <c r="G54" s="108"/>
      <c r="H54" s="108"/>
      <c r="I54" s="108"/>
      <c r="J54" s="108"/>
      <c r="K54" s="108"/>
      <c r="L54" s="108"/>
      <c r="M54" s="108"/>
      <c r="N54" s="108"/>
      <c r="O54" s="108"/>
      <c r="P54" s="108"/>
      <c r="Q54" s="108"/>
      <c r="R54" s="108"/>
      <c r="S54" s="108"/>
      <c r="T54" s="108"/>
      <c r="U54" s="108"/>
    </row>
    <row r="55" spans="1:21" ht="17.25" customHeight="1">
      <c r="A55" s="139" t="s">
        <v>188</v>
      </c>
      <c r="B55" s="139"/>
      <c r="C55" s="139"/>
      <c r="D55" s="139"/>
      <c r="E55" s="139"/>
      <c r="F55" s="139"/>
      <c r="G55" s="139"/>
      <c r="H55" s="139"/>
      <c r="I55" s="139"/>
      <c r="J55" s="139"/>
      <c r="K55" s="139"/>
      <c r="L55" s="139"/>
      <c r="M55" s="139"/>
      <c r="N55" s="139"/>
      <c r="O55" s="139"/>
      <c r="P55" s="139"/>
      <c r="Q55" s="139"/>
      <c r="R55" s="139"/>
      <c r="S55" s="139"/>
      <c r="T55" s="139"/>
      <c r="U55" s="139"/>
    </row>
    <row r="56" ht="14.25" customHeight="1"/>
    <row r="57" spans="1:21" s="1" customFormat="1" ht="18" customHeight="1">
      <c r="A57" s="272" t="s">
        <v>6</v>
      </c>
      <c r="B57" s="272" t="s">
        <v>7</v>
      </c>
      <c r="C57" s="272" t="s">
        <v>8</v>
      </c>
      <c r="D57" s="273" t="s">
        <v>9</v>
      </c>
      <c r="E57" s="272" t="s">
        <v>10</v>
      </c>
      <c r="F57" s="272" t="s">
        <v>11</v>
      </c>
      <c r="G57" s="273" t="s">
        <v>97</v>
      </c>
      <c r="H57" s="273"/>
      <c r="I57" s="273"/>
      <c r="J57" s="273"/>
      <c r="K57" s="273" t="s">
        <v>98</v>
      </c>
      <c r="L57" s="273"/>
      <c r="M57" s="273"/>
      <c r="N57" s="273"/>
      <c r="O57" s="273" t="s">
        <v>186</v>
      </c>
      <c r="P57" s="273"/>
      <c r="Q57" s="273"/>
      <c r="R57" s="273"/>
      <c r="S57" s="273" t="s">
        <v>12</v>
      </c>
      <c r="T57" s="273"/>
      <c r="U57" s="273"/>
    </row>
    <row r="58" spans="1:21" s="1" customFormat="1" ht="14.25" customHeight="1">
      <c r="A58" s="272"/>
      <c r="B58" s="272"/>
      <c r="C58" s="272"/>
      <c r="D58" s="273"/>
      <c r="E58" s="272"/>
      <c r="F58" s="272"/>
      <c r="G58" s="272" t="s">
        <v>13</v>
      </c>
      <c r="H58" s="273" t="s">
        <v>111</v>
      </c>
      <c r="I58" s="273"/>
      <c r="J58" s="273"/>
      <c r="K58" s="272" t="s">
        <v>13</v>
      </c>
      <c r="L58" s="273" t="s">
        <v>111</v>
      </c>
      <c r="M58" s="273"/>
      <c r="N58" s="273"/>
      <c r="O58" s="274" t="s">
        <v>13</v>
      </c>
      <c r="P58" s="273" t="s">
        <v>111</v>
      </c>
      <c r="Q58" s="273"/>
      <c r="R58" s="273"/>
      <c r="S58" s="275" t="s">
        <v>14</v>
      </c>
      <c r="T58" s="276" t="s">
        <v>187</v>
      </c>
      <c r="U58" s="277"/>
    </row>
    <row r="59" spans="1:21" s="1" customFormat="1" ht="17.25" customHeight="1">
      <c r="A59" s="272"/>
      <c r="B59" s="272"/>
      <c r="C59" s="272"/>
      <c r="D59" s="273"/>
      <c r="E59" s="272"/>
      <c r="F59" s="272"/>
      <c r="G59" s="272"/>
      <c r="H59" s="273" t="s">
        <v>15</v>
      </c>
      <c r="I59" s="273"/>
      <c r="J59" s="272" t="s">
        <v>16</v>
      </c>
      <c r="K59" s="272"/>
      <c r="L59" s="273" t="s">
        <v>15</v>
      </c>
      <c r="M59" s="273"/>
      <c r="N59" s="272" t="s">
        <v>16</v>
      </c>
      <c r="O59" s="278"/>
      <c r="P59" s="273" t="s">
        <v>15</v>
      </c>
      <c r="Q59" s="273"/>
      <c r="R59" s="272" t="s">
        <v>16</v>
      </c>
      <c r="S59" s="275"/>
      <c r="T59" s="276"/>
      <c r="U59" s="277"/>
    </row>
    <row r="60" spans="1:21" s="1" customFormat="1" ht="59.25" customHeight="1">
      <c r="A60" s="272"/>
      <c r="B60" s="272"/>
      <c r="C60" s="272"/>
      <c r="D60" s="273"/>
      <c r="E60" s="272"/>
      <c r="F60" s="272"/>
      <c r="G60" s="272"/>
      <c r="H60" s="279" t="s">
        <v>13</v>
      </c>
      <c r="I60" s="279" t="s">
        <v>83</v>
      </c>
      <c r="J60" s="272"/>
      <c r="K60" s="272"/>
      <c r="L60" s="279" t="s">
        <v>13</v>
      </c>
      <c r="M60" s="280" t="s">
        <v>83</v>
      </c>
      <c r="N60" s="272"/>
      <c r="O60" s="281"/>
      <c r="P60" s="279" t="s">
        <v>13</v>
      </c>
      <c r="Q60" s="280" t="s">
        <v>83</v>
      </c>
      <c r="R60" s="272"/>
      <c r="S60" s="282"/>
      <c r="T60" s="283"/>
      <c r="U60" s="284"/>
    </row>
    <row r="61" spans="1:21" s="1" customFormat="1" ht="15" customHeight="1">
      <c r="A61" s="63" t="s">
        <v>84</v>
      </c>
      <c r="B61" s="64"/>
      <c r="C61" s="64"/>
      <c r="D61" s="64"/>
      <c r="E61" s="64"/>
      <c r="F61" s="64"/>
      <c r="G61" s="64"/>
      <c r="H61" s="64"/>
      <c r="I61" s="64"/>
      <c r="J61" s="64"/>
      <c r="K61" s="64"/>
      <c r="L61" s="64"/>
      <c r="M61" s="64"/>
      <c r="N61" s="64"/>
      <c r="O61" s="64"/>
      <c r="P61" s="64"/>
      <c r="Q61" s="64"/>
      <c r="R61" s="64"/>
      <c r="S61" s="64"/>
      <c r="T61" s="64"/>
      <c r="U61" s="65"/>
    </row>
    <row r="62" spans="1:21" s="1" customFormat="1" ht="13.5" customHeight="1">
      <c r="A62" s="285">
        <v>1</v>
      </c>
      <c r="B62" s="66" t="s">
        <v>85</v>
      </c>
      <c r="C62" s="67"/>
      <c r="D62" s="67"/>
      <c r="E62" s="67"/>
      <c r="F62" s="67"/>
      <c r="G62" s="67"/>
      <c r="H62" s="67"/>
      <c r="I62" s="67"/>
      <c r="J62" s="67"/>
      <c r="K62" s="67"/>
      <c r="L62" s="67"/>
      <c r="M62" s="67"/>
      <c r="N62" s="67"/>
      <c r="O62" s="67"/>
      <c r="P62" s="67"/>
      <c r="Q62" s="67"/>
      <c r="R62" s="67"/>
      <c r="S62" s="67"/>
      <c r="T62" s="67"/>
      <c r="U62" s="68"/>
    </row>
    <row r="63" spans="1:21" s="1" customFormat="1" ht="13.5" customHeight="1">
      <c r="A63" s="286">
        <v>1</v>
      </c>
      <c r="B63" s="60">
        <v>1</v>
      </c>
      <c r="C63" s="140" t="s">
        <v>86</v>
      </c>
      <c r="D63" s="141"/>
      <c r="E63" s="141"/>
      <c r="F63" s="141"/>
      <c r="G63" s="141"/>
      <c r="H63" s="141"/>
      <c r="I63" s="141"/>
      <c r="J63" s="141"/>
      <c r="K63" s="141"/>
      <c r="L63" s="141"/>
      <c r="M63" s="141"/>
      <c r="N63" s="141"/>
      <c r="O63" s="141"/>
      <c r="P63" s="141"/>
      <c r="Q63" s="141"/>
      <c r="R63" s="141"/>
      <c r="S63" s="141"/>
      <c r="T63" s="141"/>
      <c r="U63" s="142"/>
    </row>
    <row r="64" spans="1:21" s="1" customFormat="1" ht="19.5" customHeight="1">
      <c r="A64" s="287">
        <v>1</v>
      </c>
      <c r="B64" s="288">
        <v>1</v>
      </c>
      <c r="C64" s="289">
        <v>1</v>
      </c>
      <c r="D64" s="144" t="s">
        <v>87</v>
      </c>
      <c r="E64" s="290" t="s">
        <v>181</v>
      </c>
      <c r="F64" s="291" t="s">
        <v>18</v>
      </c>
      <c r="G64" s="292">
        <v>2.3</v>
      </c>
      <c r="H64" s="292">
        <v>2.3</v>
      </c>
      <c r="I64" s="292">
        <v>1.1</v>
      </c>
      <c r="J64" s="292"/>
      <c r="K64" s="292">
        <v>2.5</v>
      </c>
      <c r="L64" s="292">
        <v>2.5</v>
      </c>
      <c r="M64" s="292">
        <v>1.2</v>
      </c>
      <c r="N64" s="292"/>
      <c r="O64" s="292">
        <v>2.7</v>
      </c>
      <c r="P64" s="292">
        <v>2.7</v>
      </c>
      <c r="Q64" s="292">
        <v>1.3</v>
      </c>
      <c r="R64" s="292"/>
      <c r="S64" s="293" t="s">
        <v>134</v>
      </c>
      <c r="T64" s="294">
        <v>300</v>
      </c>
      <c r="U64" s="295"/>
    </row>
    <row r="65" spans="1:21" s="1" customFormat="1" ht="16.5" customHeight="1">
      <c r="A65" s="296"/>
      <c r="B65" s="297"/>
      <c r="C65" s="275"/>
      <c r="D65" s="145"/>
      <c r="E65" s="290" t="s">
        <v>181</v>
      </c>
      <c r="F65" s="291" t="s">
        <v>182</v>
      </c>
      <c r="G65" s="292"/>
      <c r="H65" s="292"/>
      <c r="I65" s="292"/>
      <c r="J65" s="292"/>
      <c r="K65" s="292"/>
      <c r="L65" s="292"/>
      <c r="M65" s="292"/>
      <c r="N65" s="292"/>
      <c r="O65" s="292"/>
      <c r="P65" s="292"/>
      <c r="Q65" s="292"/>
      <c r="R65" s="292"/>
      <c r="S65" s="298"/>
      <c r="T65" s="276"/>
      <c r="U65" s="277"/>
    </row>
    <row r="66" spans="1:21" s="1" customFormat="1" ht="15" customHeight="1">
      <c r="A66" s="299"/>
      <c r="B66" s="300"/>
      <c r="C66" s="282"/>
      <c r="D66" s="146"/>
      <c r="E66" s="301" t="s">
        <v>45</v>
      </c>
      <c r="F66" s="302"/>
      <c r="G66" s="303">
        <f>SUM(G64:G65)</f>
        <v>2.3</v>
      </c>
      <c r="H66" s="303">
        <f aca="true" t="shared" si="0" ref="H66:R66">SUM(H64:H65)</f>
        <v>2.3</v>
      </c>
      <c r="I66" s="303">
        <f t="shared" si="0"/>
        <v>1.1</v>
      </c>
      <c r="J66" s="303">
        <f t="shared" si="0"/>
        <v>0</v>
      </c>
      <c r="K66" s="303">
        <f t="shared" si="0"/>
        <v>2.5</v>
      </c>
      <c r="L66" s="303">
        <f t="shared" si="0"/>
        <v>2.5</v>
      </c>
      <c r="M66" s="303">
        <f t="shared" si="0"/>
        <v>1.2</v>
      </c>
      <c r="N66" s="303">
        <f t="shared" si="0"/>
        <v>0</v>
      </c>
      <c r="O66" s="303">
        <f t="shared" si="0"/>
        <v>2.7</v>
      </c>
      <c r="P66" s="303">
        <f t="shared" si="0"/>
        <v>2.7</v>
      </c>
      <c r="Q66" s="303">
        <f t="shared" si="0"/>
        <v>1.3</v>
      </c>
      <c r="R66" s="303">
        <f t="shared" si="0"/>
        <v>0</v>
      </c>
      <c r="S66" s="304"/>
      <c r="T66" s="305"/>
      <c r="U66" s="306"/>
    </row>
    <row r="67" spans="1:21" s="1" customFormat="1" ht="12.75" customHeight="1">
      <c r="A67" s="96" t="s">
        <v>46</v>
      </c>
      <c r="B67" s="97"/>
      <c r="C67" s="97"/>
      <c r="D67" s="97"/>
      <c r="E67" s="97"/>
      <c r="F67" s="98"/>
      <c r="G67" s="307">
        <f>G66</f>
        <v>2.3</v>
      </c>
      <c r="H67" s="307">
        <f>H66</f>
        <v>2.3</v>
      </c>
      <c r="I67" s="307">
        <f>I66</f>
        <v>1.1</v>
      </c>
      <c r="J67" s="307">
        <f aca="true" t="shared" si="1" ref="J67:R67">J66</f>
        <v>0</v>
      </c>
      <c r="K67" s="307">
        <f t="shared" si="1"/>
        <v>2.5</v>
      </c>
      <c r="L67" s="307">
        <f t="shared" si="1"/>
        <v>2.5</v>
      </c>
      <c r="M67" s="307">
        <f t="shared" si="1"/>
        <v>1.2</v>
      </c>
      <c r="N67" s="307">
        <f t="shared" si="1"/>
        <v>0</v>
      </c>
      <c r="O67" s="307">
        <f t="shared" si="1"/>
        <v>2.7</v>
      </c>
      <c r="P67" s="307">
        <f t="shared" si="1"/>
        <v>2.7</v>
      </c>
      <c r="Q67" s="307">
        <f t="shared" si="1"/>
        <v>1.3</v>
      </c>
      <c r="R67" s="307">
        <f t="shared" si="1"/>
        <v>0</v>
      </c>
      <c r="S67" s="308"/>
      <c r="T67" s="309"/>
      <c r="U67" s="310"/>
    </row>
    <row r="68" spans="1:21" s="311" customFormat="1" ht="14.25" customHeight="1">
      <c r="A68" s="286">
        <v>1</v>
      </c>
      <c r="B68" s="60">
        <v>2</v>
      </c>
      <c r="C68" s="140" t="s">
        <v>94</v>
      </c>
      <c r="D68" s="141"/>
      <c r="E68" s="141"/>
      <c r="F68" s="141"/>
      <c r="G68" s="141"/>
      <c r="H68" s="141"/>
      <c r="I68" s="141"/>
      <c r="J68" s="141"/>
      <c r="K68" s="141"/>
      <c r="L68" s="141"/>
      <c r="M68" s="141"/>
      <c r="N68" s="141"/>
      <c r="O68" s="141"/>
      <c r="P68" s="141"/>
      <c r="Q68" s="141"/>
      <c r="R68" s="141"/>
      <c r="S68" s="141"/>
      <c r="T68" s="141"/>
      <c r="U68" s="142"/>
    </row>
    <row r="69" spans="1:21" s="311" customFormat="1" ht="25.5">
      <c r="A69" s="287">
        <v>1</v>
      </c>
      <c r="B69" s="288">
        <v>2</v>
      </c>
      <c r="C69" s="289">
        <v>1</v>
      </c>
      <c r="D69" s="144" t="s">
        <v>99</v>
      </c>
      <c r="E69" s="289" t="s">
        <v>95</v>
      </c>
      <c r="F69" s="289" t="s">
        <v>129</v>
      </c>
      <c r="G69" s="312">
        <v>6.5</v>
      </c>
      <c r="H69" s="312">
        <v>6.5</v>
      </c>
      <c r="I69" s="312"/>
      <c r="J69" s="312"/>
      <c r="K69" s="312">
        <v>6.5</v>
      </c>
      <c r="L69" s="312">
        <v>6.5</v>
      </c>
      <c r="M69" s="312"/>
      <c r="N69" s="312"/>
      <c r="O69" s="312">
        <v>7</v>
      </c>
      <c r="P69" s="312">
        <v>7</v>
      </c>
      <c r="Q69" s="313"/>
      <c r="R69" s="312"/>
      <c r="S69" s="314" t="s">
        <v>146</v>
      </c>
      <c r="T69" s="315">
        <v>100</v>
      </c>
      <c r="U69" s="316"/>
    </row>
    <row r="70" spans="1:21" s="311" customFormat="1" ht="15" customHeight="1">
      <c r="A70" s="296"/>
      <c r="B70" s="297"/>
      <c r="C70" s="275"/>
      <c r="D70" s="145"/>
      <c r="E70" s="275"/>
      <c r="F70" s="282"/>
      <c r="G70" s="317"/>
      <c r="H70" s="317"/>
      <c r="I70" s="317"/>
      <c r="J70" s="317"/>
      <c r="K70" s="317"/>
      <c r="L70" s="317"/>
      <c r="M70" s="317"/>
      <c r="N70" s="317"/>
      <c r="O70" s="317"/>
      <c r="P70" s="317"/>
      <c r="Q70" s="318"/>
      <c r="R70" s="317"/>
      <c r="S70" s="314" t="s">
        <v>145</v>
      </c>
      <c r="T70" s="315">
        <v>8</v>
      </c>
      <c r="U70" s="316"/>
    </row>
    <row r="71" spans="1:21" s="311" customFormat="1" ht="12.75">
      <c r="A71" s="299"/>
      <c r="B71" s="300"/>
      <c r="C71" s="282"/>
      <c r="D71" s="146"/>
      <c r="E71" s="301" t="s">
        <v>45</v>
      </c>
      <c r="F71" s="302"/>
      <c r="G71" s="303">
        <f>SUM(G69)</f>
        <v>6.5</v>
      </c>
      <c r="H71" s="303">
        <f>SUM(H69)</f>
        <v>6.5</v>
      </c>
      <c r="I71" s="303">
        <f>SUM(I69)</f>
        <v>0</v>
      </c>
      <c r="J71" s="303">
        <f>SUM(J69)</f>
        <v>0</v>
      </c>
      <c r="K71" s="303">
        <f aca="true" t="shared" si="2" ref="K71:R71">SUM(K69)</f>
        <v>6.5</v>
      </c>
      <c r="L71" s="303">
        <f t="shared" si="2"/>
        <v>6.5</v>
      </c>
      <c r="M71" s="303">
        <f t="shared" si="2"/>
        <v>0</v>
      </c>
      <c r="N71" s="303">
        <f t="shared" si="2"/>
        <v>0</v>
      </c>
      <c r="O71" s="303">
        <f t="shared" si="2"/>
        <v>7</v>
      </c>
      <c r="P71" s="303">
        <f t="shared" si="2"/>
        <v>7</v>
      </c>
      <c r="Q71" s="303">
        <f t="shared" si="2"/>
        <v>0</v>
      </c>
      <c r="R71" s="303">
        <f t="shared" si="2"/>
        <v>0</v>
      </c>
      <c r="S71" s="304"/>
      <c r="T71" s="305"/>
      <c r="U71" s="306"/>
    </row>
    <row r="72" spans="1:21" s="319" customFormat="1" ht="12.75" customHeight="1">
      <c r="A72" s="96" t="s">
        <v>46</v>
      </c>
      <c r="B72" s="97"/>
      <c r="C72" s="97"/>
      <c r="D72" s="97"/>
      <c r="E72" s="97"/>
      <c r="F72" s="98"/>
      <c r="G72" s="307">
        <f>G71</f>
        <v>6.5</v>
      </c>
      <c r="H72" s="307">
        <f>H71</f>
        <v>6.5</v>
      </c>
      <c r="I72" s="307">
        <f aca="true" t="shared" si="3" ref="I72:R72">I71</f>
        <v>0</v>
      </c>
      <c r="J72" s="307">
        <f t="shared" si="3"/>
        <v>0</v>
      </c>
      <c r="K72" s="307">
        <f t="shared" si="3"/>
        <v>6.5</v>
      </c>
      <c r="L72" s="307">
        <f t="shared" si="3"/>
        <v>6.5</v>
      </c>
      <c r="M72" s="307">
        <f t="shared" si="3"/>
        <v>0</v>
      </c>
      <c r="N72" s="307">
        <f t="shared" si="3"/>
        <v>0</v>
      </c>
      <c r="O72" s="307">
        <f t="shared" si="3"/>
        <v>7</v>
      </c>
      <c r="P72" s="307">
        <f t="shared" si="3"/>
        <v>7</v>
      </c>
      <c r="Q72" s="307">
        <f t="shared" si="3"/>
        <v>0</v>
      </c>
      <c r="R72" s="307">
        <f t="shared" si="3"/>
        <v>0</v>
      </c>
      <c r="S72" s="308"/>
      <c r="T72" s="309"/>
      <c r="U72" s="310"/>
    </row>
    <row r="73" spans="1:21" s="1" customFormat="1" ht="12" customHeight="1">
      <c r="A73" s="320" t="s">
        <v>47</v>
      </c>
      <c r="B73" s="321"/>
      <c r="C73" s="321"/>
      <c r="D73" s="321"/>
      <c r="E73" s="321"/>
      <c r="F73" s="322"/>
      <c r="G73" s="323">
        <f aca="true" t="shared" si="4" ref="G73:R73">G72+G67</f>
        <v>8.8</v>
      </c>
      <c r="H73" s="323">
        <f t="shared" si="4"/>
        <v>8.8</v>
      </c>
      <c r="I73" s="323">
        <f t="shared" si="4"/>
        <v>1.1</v>
      </c>
      <c r="J73" s="323">
        <f t="shared" si="4"/>
        <v>0</v>
      </c>
      <c r="K73" s="323">
        <f t="shared" si="4"/>
        <v>9</v>
      </c>
      <c r="L73" s="323">
        <f t="shared" si="4"/>
        <v>9</v>
      </c>
      <c r="M73" s="323">
        <f t="shared" si="4"/>
        <v>1.2</v>
      </c>
      <c r="N73" s="323">
        <f t="shared" si="4"/>
        <v>0</v>
      </c>
      <c r="O73" s="323">
        <f t="shared" si="4"/>
        <v>9.7</v>
      </c>
      <c r="P73" s="323">
        <f t="shared" si="4"/>
        <v>9.7</v>
      </c>
      <c r="Q73" s="323">
        <f t="shared" si="4"/>
        <v>1.3</v>
      </c>
      <c r="R73" s="323">
        <f t="shared" si="4"/>
        <v>0</v>
      </c>
      <c r="S73" s="324"/>
      <c r="T73" s="324"/>
      <c r="U73" s="325"/>
    </row>
    <row r="74" spans="1:21" s="1" customFormat="1" ht="18" customHeight="1">
      <c r="A74" s="63" t="s">
        <v>88</v>
      </c>
      <c r="B74" s="64"/>
      <c r="C74" s="64"/>
      <c r="D74" s="64"/>
      <c r="E74" s="64"/>
      <c r="F74" s="64"/>
      <c r="G74" s="64"/>
      <c r="H74" s="64"/>
      <c r="I74" s="64"/>
      <c r="J74" s="64"/>
      <c r="K74" s="64"/>
      <c r="L74" s="64"/>
      <c r="M74" s="64"/>
      <c r="N74" s="64"/>
      <c r="O74" s="64"/>
      <c r="P74" s="64"/>
      <c r="Q74" s="64"/>
      <c r="R74" s="64"/>
      <c r="S74" s="64"/>
      <c r="T74" s="64"/>
      <c r="U74" s="65"/>
    </row>
    <row r="75" spans="1:21" s="1" customFormat="1" ht="15.75" customHeight="1">
      <c r="A75" s="286">
        <v>2</v>
      </c>
      <c r="B75" s="66" t="s">
        <v>135</v>
      </c>
      <c r="C75" s="67"/>
      <c r="D75" s="67"/>
      <c r="E75" s="67"/>
      <c r="F75" s="67"/>
      <c r="G75" s="67"/>
      <c r="H75" s="67"/>
      <c r="I75" s="67"/>
      <c r="J75" s="67"/>
      <c r="K75" s="67"/>
      <c r="L75" s="67"/>
      <c r="M75" s="67"/>
      <c r="N75" s="67"/>
      <c r="O75" s="67"/>
      <c r="P75" s="67"/>
      <c r="Q75" s="67"/>
      <c r="R75" s="67"/>
      <c r="S75" s="67"/>
      <c r="T75" s="67"/>
      <c r="U75" s="68"/>
    </row>
    <row r="76" spans="1:21" s="1" customFormat="1" ht="26.25" customHeight="1">
      <c r="A76" s="286">
        <v>2</v>
      </c>
      <c r="B76" s="60">
        <v>1</v>
      </c>
      <c r="C76" s="69" t="s">
        <v>89</v>
      </c>
      <c r="D76" s="70"/>
      <c r="E76" s="70"/>
      <c r="F76" s="70"/>
      <c r="G76" s="70"/>
      <c r="H76" s="70"/>
      <c r="I76" s="70"/>
      <c r="J76" s="70"/>
      <c r="K76" s="70"/>
      <c r="L76" s="70"/>
      <c r="M76" s="70"/>
      <c r="N76" s="70"/>
      <c r="O76" s="70"/>
      <c r="P76" s="70"/>
      <c r="Q76" s="70"/>
      <c r="R76" s="70"/>
      <c r="S76" s="70"/>
      <c r="T76" s="70"/>
      <c r="U76" s="71"/>
    </row>
    <row r="77" spans="1:21" s="1" customFormat="1" ht="42" customHeight="1">
      <c r="A77" s="287">
        <v>2</v>
      </c>
      <c r="B77" s="288">
        <v>1</v>
      </c>
      <c r="C77" s="289">
        <v>1</v>
      </c>
      <c r="D77" s="144" t="s">
        <v>90</v>
      </c>
      <c r="E77" s="289" t="s">
        <v>57</v>
      </c>
      <c r="F77" s="289" t="s">
        <v>18</v>
      </c>
      <c r="G77" s="312">
        <v>12.7</v>
      </c>
      <c r="H77" s="312">
        <v>12.7</v>
      </c>
      <c r="I77" s="312">
        <v>9.7</v>
      </c>
      <c r="J77" s="312"/>
      <c r="K77" s="312">
        <v>13.8</v>
      </c>
      <c r="L77" s="312">
        <v>13.8</v>
      </c>
      <c r="M77" s="312">
        <v>10.6</v>
      </c>
      <c r="N77" s="312"/>
      <c r="O77" s="312">
        <v>13.8</v>
      </c>
      <c r="P77" s="312">
        <v>13.8</v>
      </c>
      <c r="Q77" s="312">
        <v>10.6</v>
      </c>
      <c r="R77" s="312"/>
      <c r="S77" s="326" t="s">
        <v>136</v>
      </c>
      <c r="T77" s="327" t="s">
        <v>68</v>
      </c>
      <c r="U77" s="328"/>
    </row>
    <row r="78" spans="1:21" s="1" customFormat="1" ht="36" customHeight="1">
      <c r="A78" s="296"/>
      <c r="B78" s="297"/>
      <c r="C78" s="275"/>
      <c r="D78" s="145"/>
      <c r="E78" s="282"/>
      <c r="F78" s="282"/>
      <c r="G78" s="329"/>
      <c r="H78" s="329"/>
      <c r="I78" s="329"/>
      <c r="J78" s="329"/>
      <c r="K78" s="329"/>
      <c r="L78" s="329"/>
      <c r="M78" s="329"/>
      <c r="N78" s="329"/>
      <c r="O78" s="329"/>
      <c r="P78" s="329"/>
      <c r="Q78" s="329"/>
      <c r="R78" s="329"/>
      <c r="S78" s="330" t="s">
        <v>137</v>
      </c>
      <c r="T78" s="331" t="s">
        <v>69</v>
      </c>
      <c r="U78" s="332"/>
    </row>
    <row r="79" spans="1:21" s="1" customFormat="1" ht="13.5" customHeight="1">
      <c r="A79" s="299"/>
      <c r="B79" s="300"/>
      <c r="C79" s="282"/>
      <c r="D79" s="146"/>
      <c r="E79" s="301" t="s">
        <v>45</v>
      </c>
      <c r="F79" s="333"/>
      <c r="G79" s="334">
        <f>G77</f>
        <v>12.7</v>
      </c>
      <c r="H79" s="334">
        <f>H77</f>
        <v>12.7</v>
      </c>
      <c r="I79" s="334">
        <f>I77</f>
        <v>9.7</v>
      </c>
      <c r="J79" s="334">
        <f>J77</f>
        <v>0</v>
      </c>
      <c r="K79" s="334">
        <f aca="true" t="shared" si="5" ref="K79:R79">K77</f>
        <v>13.8</v>
      </c>
      <c r="L79" s="334">
        <f t="shared" si="5"/>
        <v>13.8</v>
      </c>
      <c r="M79" s="334">
        <f t="shared" si="5"/>
        <v>10.6</v>
      </c>
      <c r="N79" s="334">
        <f t="shared" si="5"/>
        <v>0</v>
      </c>
      <c r="O79" s="334">
        <f t="shared" si="5"/>
        <v>13.8</v>
      </c>
      <c r="P79" s="334">
        <f t="shared" si="5"/>
        <v>13.8</v>
      </c>
      <c r="Q79" s="334">
        <f t="shared" si="5"/>
        <v>10.6</v>
      </c>
      <c r="R79" s="334">
        <f t="shared" si="5"/>
        <v>0</v>
      </c>
      <c r="S79" s="304"/>
      <c r="T79" s="305"/>
      <c r="U79" s="306"/>
    </row>
    <row r="80" spans="1:21" s="1" customFormat="1" ht="14.25" customHeight="1">
      <c r="A80" s="96" t="s">
        <v>46</v>
      </c>
      <c r="B80" s="97"/>
      <c r="C80" s="97"/>
      <c r="D80" s="97"/>
      <c r="E80" s="97"/>
      <c r="F80" s="98"/>
      <c r="G80" s="307">
        <f aca="true" t="shared" si="6" ref="G80:I81">G79</f>
        <v>12.7</v>
      </c>
      <c r="H80" s="307">
        <f t="shared" si="6"/>
        <v>12.7</v>
      </c>
      <c r="I80" s="307">
        <f t="shared" si="6"/>
        <v>9.7</v>
      </c>
      <c r="J80" s="307">
        <f aca="true" t="shared" si="7" ref="J80:R81">J79</f>
        <v>0</v>
      </c>
      <c r="K80" s="307">
        <f t="shared" si="7"/>
        <v>13.8</v>
      </c>
      <c r="L80" s="307">
        <f t="shared" si="7"/>
        <v>13.8</v>
      </c>
      <c r="M80" s="307">
        <f t="shared" si="7"/>
        <v>10.6</v>
      </c>
      <c r="N80" s="307">
        <f t="shared" si="7"/>
        <v>0</v>
      </c>
      <c r="O80" s="307">
        <f t="shared" si="7"/>
        <v>13.8</v>
      </c>
      <c r="P80" s="307">
        <f t="shared" si="7"/>
        <v>13.8</v>
      </c>
      <c r="Q80" s="307">
        <f t="shared" si="7"/>
        <v>10.6</v>
      </c>
      <c r="R80" s="307">
        <f t="shared" si="7"/>
        <v>0</v>
      </c>
      <c r="S80" s="308"/>
      <c r="T80" s="309"/>
      <c r="U80" s="310"/>
    </row>
    <row r="81" spans="1:21" s="1" customFormat="1" ht="12" customHeight="1">
      <c r="A81" s="335" t="s">
        <v>47</v>
      </c>
      <c r="B81" s="336"/>
      <c r="C81" s="336"/>
      <c r="D81" s="336"/>
      <c r="E81" s="336"/>
      <c r="F81" s="337"/>
      <c r="G81" s="338">
        <f t="shared" si="6"/>
        <v>12.7</v>
      </c>
      <c r="H81" s="338">
        <f t="shared" si="6"/>
        <v>12.7</v>
      </c>
      <c r="I81" s="338">
        <f t="shared" si="6"/>
        <v>9.7</v>
      </c>
      <c r="J81" s="338">
        <f t="shared" si="7"/>
        <v>0</v>
      </c>
      <c r="K81" s="338">
        <f t="shared" si="7"/>
        <v>13.8</v>
      </c>
      <c r="L81" s="338">
        <f t="shared" si="7"/>
        <v>13.8</v>
      </c>
      <c r="M81" s="338">
        <f t="shared" si="7"/>
        <v>10.6</v>
      </c>
      <c r="N81" s="338">
        <f t="shared" si="7"/>
        <v>0</v>
      </c>
      <c r="O81" s="338">
        <f t="shared" si="7"/>
        <v>13.8</v>
      </c>
      <c r="P81" s="338">
        <f t="shared" si="7"/>
        <v>13.8</v>
      </c>
      <c r="Q81" s="338">
        <f t="shared" si="7"/>
        <v>10.6</v>
      </c>
      <c r="R81" s="338">
        <f t="shared" si="7"/>
        <v>0</v>
      </c>
      <c r="S81" s="339"/>
      <c r="T81" s="340"/>
      <c r="U81" s="341"/>
    </row>
    <row r="82" spans="1:21" s="1" customFormat="1" ht="16.5" customHeight="1">
      <c r="A82" s="63" t="s">
        <v>91</v>
      </c>
      <c r="B82" s="64"/>
      <c r="C82" s="64"/>
      <c r="D82" s="64"/>
      <c r="E82" s="64"/>
      <c r="F82" s="64"/>
      <c r="G82" s="64"/>
      <c r="H82" s="64"/>
      <c r="I82" s="64"/>
      <c r="J82" s="64"/>
      <c r="K82" s="64"/>
      <c r="L82" s="64"/>
      <c r="M82" s="64"/>
      <c r="N82" s="64"/>
      <c r="O82" s="64"/>
      <c r="P82" s="64"/>
      <c r="Q82" s="64"/>
      <c r="R82" s="64"/>
      <c r="S82" s="64"/>
      <c r="T82" s="64"/>
      <c r="U82" s="65"/>
    </row>
    <row r="83" spans="1:21" s="1" customFormat="1" ht="16.5" customHeight="1">
      <c r="A83" s="286">
        <v>3</v>
      </c>
      <c r="B83" s="66" t="s">
        <v>130</v>
      </c>
      <c r="C83" s="67"/>
      <c r="D83" s="67"/>
      <c r="E83" s="67"/>
      <c r="F83" s="67"/>
      <c r="G83" s="67"/>
      <c r="H83" s="67"/>
      <c r="I83" s="67"/>
      <c r="J83" s="67"/>
      <c r="K83" s="67"/>
      <c r="L83" s="67"/>
      <c r="M83" s="67"/>
      <c r="N83" s="67"/>
      <c r="O83" s="67"/>
      <c r="P83" s="67"/>
      <c r="Q83" s="67"/>
      <c r="R83" s="67"/>
      <c r="S83" s="67"/>
      <c r="T83" s="67"/>
      <c r="U83" s="68"/>
    </row>
    <row r="84" spans="1:21" s="1" customFormat="1" ht="15" customHeight="1">
      <c r="A84" s="286">
        <v>3</v>
      </c>
      <c r="B84" s="60">
        <v>1</v>
      </c>
      <c r="C84" s="143" t="s">
        <v>92</v>
      </c>
      <c r="D84" s="141"/>
      <c r="E84" s="141"/>
      <c r="F84" s="141"/>
      <c r="G84" s="141"/>
      <c r="H84" s="141"/>
      <c r="I84" s="141"/>
      <c r="J84" s="141"/>
      <c r="K84" s="141"/>
      <c r="L84" s="141"/>
      <c r="M84" s="141"/>
      <c r="N84" s="141"/>
      <c r="O84" s="141"/>
      <c r="P84" s="141"/>
      <c r="Q84" s="141"/>
      <c r="R84" s="141"/>
      <c r="S84" s="141"/>
      <c r="T84" s="141"/>
      <c r="U84" s="142"/>
    </row>
    <row r="85" spans="1:21" s="1" customFormat="1" ht="27" customHeight="1">
      <c r="A85" s="287">
        <v>3</v>
      </c>
      <c r="B85" s="288">
        <v>1</v>
      </c>
      <c r="C85" s="289">
        <v>1</v>
      </c>
      <c r="D85" s="144" t="s">
        <v>58</v>
      </c>
      <c r="E85" s="342" t="s">
        <v>64</v>
      </c>
      <c r="F85" s="343" t="s">
        <v>17</v>
      </c>
      <c r="G85" s="292">
        <v>1.8</v>
      </c>
      <c r="H85" s="292">
        <v>1.8</v>
      </c>
      <c r="I85" s="292"/>
      <c r="J85" s="292"/>
      <c r="K85" s="292">
        <v>2</v>
      </c>
      <c r="L85" s="292">
        <v>2</v>
      </c>
      <c r="M85" s="292"/>
      <c r="N85" s="292"/>
      <c r="O85" s="292">
        <v>2.2</v>
      </c>
      <c r="P85" s="292">
        <v>2.2</v>
      </c>
      <c r="Q85" s="292"/>
      <c r="R85" s="292"/>
      <c r="S85" s="344" t="s">
        <v>138</v>
      </c>
      <c r="T85" s="273">
        <v>6</v>
      </c>
      <c r="U85" s="273"/>
    </row>
    <row r="86" spans="1:21" s="1" customFormat="1" ht="12.75">
      <c r="A86" s="299"/>
      <c r="B86" s="300"/>
      <c r="C86" s="282"/>
      <c r="D86" s="146"/>
      <c r="E86" s="301" t="s">
        <v>45</v>
      </c>
      <c r="F86" s="333"/>
      <c r="G86" s="334">
        <f>G85</f>
        <v>1.8</v>
      </c>
      <c r="H86" s="334">
        <f>H85</f>
        <v>1.8</v>
      </c>
      <c r="I86" s="334">
        <f>I85</f>
        <v>0</v>
      </c>
      <c r="J86" s="334">
        <f>J85</f>
        <v>0</v>
      </c>
      <c r="K86" s="334">
        <f aca="true" t="shared" si="8" ref="K86:R86">K85</f>
        <v>2</v>
      </c>
      <c r="L86" s="334">
        <f t="shared" si="8"/>
        <v>2</v>
      </c>
      <c r="M86" s="334">
        <f t="shared" si="8"/>
        <v>0</v>
      </c>
      <c r="N86" s="334">
        <f t="shared" si="8"/>
        <v>0</v>
      </c>
      <c r="O86" s="334">
        <f t="shared" si="8"/>
        <v>2.2</v>
      </c>
      <c r="P86" s="334">
        <f t="shared" si="8"/>
        <v>2.2</v>
      </c>
      <c r="Q86" s="334">
        <f t="shared" si="8"/>
        <v>0</v>
      </c>
      <c r="R86" s="334">
        <f t="shared" si="8"/>
        <v>0</v>
      </c>
      <c r="S86" s="304"/>
      <c r="T86" s="305"/>
      <c r="U86" s="306"/>
    </row>
    <row r="87" spans="1:21" s="1" customFormat="1" ht="30" customHeight="1">
      <c r="A87" s="345">
        <v>3</v>
      </c>
      <c r="B87" s="346">
        <v>1</v>
      </c>
      <c r="C87" s="291">
        <v>2</v>
      </c>
      <c r="D87" s="347" t="s">
        <v>72</v>
      </c>
      <c r="E87" s="343" t="s">
        <v>63</v>
      </c>
      <c r="F87" s="348" t="s">
        <v>17</v>
      </c>
      <c r="G87" s="292">
        <v>2.2</v>
      </c>
      <c r="H87" s="292">
        <v>2.2</v>
      </c>
      <c r="I87" s="292"/>
      <c r="J87" s="292"/>
      <c r="K87" s="292">
        <v>2.4</v>
      </c>
      <c r="L87" s="292">
        <v>2.4</v>
      </c>
      <c r="M87" s="292"/>
      <c r="N87" s="292"/>
      <c r="O87" s="292">
        <v>2.7</v>
      </c>
      <c r="P87" s="292">
        <v>2.7</v>
      </c>
      <c r="Q87" s="292"/>
      <c r="R87" s="292"/>
      <c r="S87" s="347" t="s">
        <v>139</v>
      </c>
      <c r="T87" s="315">
        <v>505</v>
      </c>
      <c r="U87" s="316"/>
    </row>
    <row r="88" spans="1:21" s="1" customFormat="1" ht="12" customHeight="1">
      <c r="A88" s="349"/>
      <c r="B88" s="350"/>
      <c r="C88" s="350"/>
      <c r="D88" s="351"/>
      <c r="E88" s="352" t="s">
        <v>45</v>
      </c>
      <c r="F88" s="333"/>
      <c r="G88" s="334">
        <f>G87</f>
        <v>2.2</v>
      </c>
      <c r="H88" s="334">
        <f>H87</f>
        <v>2.2</v>
      </c>
      <c r="I88" s="334">
        <f>I87</f>
        <v>0</v>
      </c>
      <c r="J88" s="334">
        <f>J87</f>
        <v>0</v>
      </c>
      <c r="K88" s="334">
        <f aca="true" t="shared" si="9" ref="K88:R88">K87</f>
        <v>2.4</v>
      </c>
      <c r="L88" s="334">
        <f t="shared" si="9"/>
        <v>2.4</v>
      </c>
      <c r="M88" s="334">
        <f t="shared" si="9"/>
        <v>0</v>
      </c>
      <c r="N88" s="334">
        <f t="shared" si="9"/>
        <v>0</v>
      </c>
      <c r="O88" s="334">
        <f t="shared" si="9"/>
        <v>2.7</v>
      </c>
      <c r="P88" s="334">
        <f t="shared" si="9"/>
        <v>2.7</v>
      </c>
      <c r="Q88" s="334">
        <f t="shared" si="9"/>
        <v>0</v>
      </c>
      <c r="R88" s="334">
        <f t="shared" si="9"/>
        <v>0</v>
      </c>
      <c r="S88" s="304"/>
      <c r="T88" s="305"/>
      <c r="U88" s="306"/>
    </row>
    <row r="89" spans="1:21" s="1" customFormat="1" ht="12" customHeight="1">
      <c r="A89" s="96" t="s">
        <v>46</v>
      </c>
      <c r="B89" s="97"/>
      <c r="C89" s="97"/>
      <c r="D89" s="97"/>
      <c r="E89" s="97"/>
      <c r="F89" s="98"/>
      <c r="G89" s="307">
        <f>SUM(G85+G87)</f>
        <v>4</v>
      </c>
      <c r="H89" s="307">
        <f>SUM(H85+H87)</f>
        <v>4</v>
      </c>
      <c r="I89" s="307">
        <f aca="true" t="shared" si="10" ref="I89:R89">SUM(I85+I87)</f>
        <v>0</v>
      </c>
      <c r="J89" s="307">
        <f t="shared" si="10"/>
        <v>0</v>
      </c>
      <c r="K89" s="307">
        <f t="shared" si="10"/>
        <v>4.4</v>
      </c>
      <c r="L89" s="307">
        <f t="shared" si="10"/>
        <v>4.4</v>
      </c>
      <c r="M89" s="307">
        <f t="shared" si="10"/>
        <v>0</v>
      </c>
      <c r="N89" s="307">
        <f t="shared" si="10"/>
        <v>0</v>
      </c>
      <c r="O89" s="307">
        <f t="shared" si="10"/>
        <v>4.9</v>
      </c>
      <c r="P89" s="307">
        <f t="shared" si="10"/>
        <v>4.9</v>
      </c>
      <c r="Q89" s="307">
        <f t="shared" si="10"/>
        <v>0</v>
      </c>
      <c r="R89" s="307">
        <f t="shared" si="10"/>
        <v>0</v>
      </c>
      <c r="S89" s="308"/>
      <c r="T89" s="309"/>
      <c r="U89" s="310"/>
    </row>
    <row r="90" spans="1:21" s="1" customFormat="1" ht="12.75" customHeight="1">
      <c r="A90" s="286">
        <v>3</v>
      </c>
      <c r="B90" s="60">
        <v>2</v>
      </c>
      <c r="C90" s="140" t="s">
        <v>93</v>
      </c>
      <c r="D90" s="141"/>
      <c r="E90" s="141"/>
      <c r="F90" s="141"/>
      <c r="G90" s="141"/>
      <c r="H90" s="141"/>
      <c r="I90" s="141"/>
      <c r="J90" s="141"/>
      <c r="K90" s="141"/>
      <c r="L90" s="141"/>
      <c r="M90" s="141"/>
      <c r="N90" s="141"/>
      <c r="O90" s="141"/>
      <c r="P90" s="141"/>
      <c r="Q90" s="141"/>
      <c r="R90" s="141"/>
      <c r="S90" s="141"/>
      <c r="T90" s="141"/>
      <c r="U90" s="142"/>
    </row>
    <row r="91" spans="1:21" s="1" customFormat="1" ht="30" customHeight="1">
      <c r="A91" s="287">
        <v>3</v>
      </c>
      <c r="B91" s="288">
        <v>2</v>
      </c>
      <c r="C91" s="289">
        <v>1</v>
      </c>
      <c r="D91" s="144" t="s">
        <v>74</v>
      </c>
      <c r="E91" s="291" t="s">
        <v>61</v>
      </c>
      <c r="F91" s="291" t="s">
        <v>17</v>
      </c>
      <c r="G91" s="292">
        <v>99</v>
      </c>
      <c r="H91" s="292">
        <v>99</v>
      </c>
      <c r="I91" s="292">
        <v>62.6</v>
      </c>
      <c r="J91" s="292"/>
      <c r="K91" s="292">
        <v>108.9</v>
      </c>
      <c r="L91" s="292">
        <v>108.9</v>
      </c>
      <c r="M91" s="292">
        <v>68.8</v>
      </c>
      <c r="N91" s="292"/>
      <c r="O91" s="292">
        <v>108.9</v>
      </c>
      <c r="P91" s="292">
        <v>108.9</v>
      </c>
      <c r="Q91" s="292">
        <v>68.8</v>
      </c>
      <c r="R91" s="292"/>
      <c r="S91" s="347" t="s">
        <v>140</v>
      </c>
      <c r="T91" s="353" t="s">
        <v>66</v>
      </c>
      <c r="U91" s="353"/>
    </row>
    <row r="92" spans="1:21" s="1" customFormat="1" ht="15" customHeight="1">
      <c r="A92" s="299"/>
      <c r="B92" s="300"/>
      <c r="C92" s="282"/>
      <c r="D92" s="146"/>
      <c r="E92" s="301" t="s">
        <v>45</v>
      </c>
      <c r="F92" s="333"/>
      <c r="G92" s="334">
        <f>G91</f>
        <v>99</v>
      </c>
      <c r="H92" s="334">
        <f>H91</f>
        <v>99</v>
      </c>
      <c r="I92" s="334">
        <f>I91</f>
        <v>62.6</v>
      </c>
      <c r="J92" s="334">
        <f aca="true" t="shared" si="11" ref="J92:R92">J91</f>
        <v>0</v>
      </c>
      <c r="K92" s="334">
        <f t="shared" si="11"/>
        <v>108.9</v>
      </c>
      <c r="L92" s="334">
        <f t="shared" si="11"/>
        <v>108.9</v>
      </c>
      <c r="M92" s="334">
        <f t="shared" si="11"/>
        <v>68.8</v>
      </c>
      <c r="N92" s="334">
        <f t="shared" si="11"/>
        <v>0</v>
      </c>
      <c r="O92" s="334">
        <f t="shared" si="11"/>
        <v>108.9</v>
      </c>
      <c r="P92" s="334">
        <f t="shared" si="11"/>
        <v>108.9</v>
      </c>
      <c r="Q92" s="334">
        <f t="shared" si="11"/>
        <v>68.8</v>
      </c>
      <c r="R92" s="334">
        <f t="shared" si="11"/>
        <v>0</v>
      </c>
      <c r="S92" s="304"/>
      <c r="T92" s="305"/>
      <c r="U92" s="306"/>
    </row>
    <row r="93" spans="1:21" s="1" customFormat="1" ht="30.75" customHeight="1">
      <c r="A93" s="287">
        <v>3</v>
      </c>
      <c r="B93" s="288">
        <v>2</v>
      </c>
      <c r="C93" s="289">
        <v>2</v>
      </c>
      <c r="D93" s="354" t="s">
        <v>77</v>
      </c>
      <c r="E93" s="291" t="s">
        <v>62</v>
      </c>
      <c r="F93" s="291" t="s">
        <v>17</v>
      </c>
      <c r="G93" s="292">
        <v>28.3</v>
      </c>
      <c r="H93" s="292">
        <v>26.3</v>
      </c>
      <c r="I93" s="292">
        <v>5.9</v>
      </c>
      <c r="J93" s="292">
        <v>2</v>
      </c>
      <c r="K93" s="292">
        <v>34.1</v>
      </c>
      <c r="L93" s="292">
        <v>31.1</v>
      </c>
      <c r="M93" s="292">
        <v>6.5</v>
      </c>
      <c r="N93" s="292">
        <v>3</v>
      </c>
      <c r="O93" s="292">
        <v>34.1</v>
      </c>
      <c r="P93" s="292">
        <v>31.1</v>
      </c>
      <c r="Q93" s="292">
        <v>6.5</v>
      </c>
      <c r="R93" s="292">
        <v>3</v>
      </c>
      <c r="S93" s="347" t="s">
        <v>141</v>
      </c>
      <c r="T93" s="353" t="s">
        <v>67</v>
      </c>
      <c r="U93" s="353"/>
    </row>
    <row r="94" spans="1:21" s="1" customFormat="1" ht="18" customHeight="1">
      <c r="A94" s="299"/>
      <c r="B94" s="300"/>
      <c r="C94" s="282"/>
      <c r="D94" s="355"/>
      <c r="E94" s="301" t="s">
        <v>45</v>
      </c>
      <c r="F94" s="333"/>
      <c r="G94" s="334">
        <f>SUM(G93)</f>
        <v>28.3</v>
      </c>
      <c r="H94" s="334">
        <f>SUM(H93)</f>
        <v>26.3</v>
      </c>
      <c r="I94" s="334">
        <f>SUM(I93)</f>
        <v>5.9</v>
      </c>
      <c r="J94" s="334">
        <f aca="true" t="shared" si="12" ref="J94:P94">SUM(J93)</f>
        <v>2</v>
      </c>
      <c r="K94" s="334">
        <f t="shared" si="12"/>
        <v>34.1</v>
      </c>
      <c r="L94" s="334">
        <f t="shared" si="12"/>
        <v>31.1</v>
      </c>
      <c r="M94" s="334">
        <f t="shared" si="12"/>
        <v>6.5</v>
      </c>
      <c r="N94" s="334">
        <f t="shared" si="12"/>
        <v>3</v>
      </c>
      <c r="O94" s="334">
        <f t="shared" si="12"/>
        <v>34.1</v>
      </c>
      <c r="P94" s="334">
        <f t="shared" si="12"/>
        <v>31.1</v>
      </c>
      <c r="Q94" s="334">
        <f>SUM(Q93)</f>
        <v>6.5</v>
      </c>
      <c r="R94" s="334">
        <f>SUM(R93)</f>
        <v>3</v>
      </c>
      <c r="S94" s="304"/>
      <c r="T94" s="305"/>
      <c r="U94" s="306"/>
    </row>
    <row r="95" spans="1:21" s="1" customFormat="1" ht="15" customHeight="1">
      <c r="A95" s="287">
        <v>3</v>
      </c>
      <c r="B95" s="288">
        <v>2</v>
      </c>
      <c r="C95" s="289">
        <v>3</v>
      </c>
      <c r="D95" s="144" t="s">
        <v>56</v>
      </c>
      <c r="E95" s="291" t="s">
        <v>59</v>
      </c>
      <c r="F95" s="291" t="s">
        <v>18</v>
      </c>
      <c r="G95" s="292">
        <v>3.6</v>
      </c>
      <c r="H95" s="292">
        <v>3.6</v>
      </c>
      <c r="I95" s="292"/>
      <c r="J95" s="292"/>
      <c r="K95" s="292">
        <v>3.9</v>
      </c>
      <c r="L95" s="292">
        <v>3.9</v>
      </c>
      <c r="M95" s="292"/>
      <c r="N95" s="292"/>
      <c r="O95" s="292">
        <v>3.9</v>
      </c>
      <c r="P95" s="292">
        <v>3.9</v>
      </c>
      <c r="Q95" s="292"/>
      <c r="R95" s="292"/>
      <c r="S95" s="356" t="s">
        <v>142</v>
      </c>
      <c r="T95" s="273">
        <v>4</v>
      </c>
      <c r="U95" s="273"/>
    </row>
    <row r="96" spans="1:21" s="1" customFormat="1" ht="18.75" customHeight="1">
      <c r="A96" s="296"/>
      <c r="B96" s="297"/>
      <c r="C96" s="275"/>
      <c r="D96" s="145"/>
      <c r="E96" s="291" t="s">
        <v>59</v>
      </c>
      <c r="F96" s="291" t="s">
        <v>182</v>
      </c>
      <c r="G96" s="292">
        <v>5.4</v>
      </c>
      <c r="H96" s="292">
        <v>5.4</v>
      </c>
      <c r="I96" s="292"/>
      <c r="J96" s="292"/>
      <c r="K96" s="292">
        <v>5.9</v>
      </c>
      <c r="L96" s="292">
        <v>5.9</v>
      </c>
      <c r="M96" s="292"/>
      <c r="N96" s="292"/>
      <c r="O96" s="292">
        <v>5.9</v>
      </c>
      <c r="P96" s="292">
        <v>5.9</v>
      </c>
      <c r="Q96" s="292"/>
      <c r="R96" s="292"/>
      <c r="S96" s="356"/>
      <c r="T96" s="273"/>
      <c r="U96" s="273"/>
    </row>
    <row r="97" spans="1:21" s="1" customFormat="1" ht="15" customHeight="1">
      <c r="A97" s="299"/>
      <c r="B97" s="300"/>
      <c r="C97" s="282"/>
      <c r="D97" s="146"/>
      <c r="E97" s="301" t="s">
        <v>45</v>
      </c>
      <c r="F97" s="333"/>
      <c r="G97" s="334">
        <f>G95+G96</f>
        <v>9</v>
      </c>
      <c r="H97" s="334">
        <f>H95+H96</f>
        <v>9</v>
      </c>
      <c r="I97" s="334">
        <f>I95+I96</f>
        <v>0</v>
      </c>
      <c r="J97" s="334">
        <f aca="true" t="shared" si="13" ref="J97:R97">J95+J96</f>
        <v>0</v>
      </c>
      <c r="K97" s="334">
        <f t="shared" si="13"/>
        <v>9.8</v>
      </c>
      <c r="L97" s="334">
        <f t="shared" si="13"/>
        <v>9.8</v>
      </c>
      <c r="M97" s="334">
        <f t="shared" si="13"/>
        <v>0</v>
      </c>
      <c r="N97" s="334">
        <f t="shared" si="13"/>
        <v>0</v>
      </c>
      <c r="O97" s="334">
        <f t="shared" si="13"/>
        <v>9.8</v>
      </c>
      <c r="P97" s="334">
        <f t="shared" si="13"/>
        <v>9.8</v>
      </c>
      <c r="Q97" s="334">
        <f t="shared" si="13"/>
        <v>0</v>
      </c>
      <c r="R97" s="334">
        <f t="shared" si="13"/>
        <v>0</v>
      </c>
      <c r="S97" s="304"/>
      <c r="T97" s="305"/>
      <c r="U97" s="306"/>
    </row>
    <row r="98" spans="1:21" s="1" customFormat="1" ht="12" customHeight="1">
      <c r="A98" s="287">
        <v>3</v>
      </c>
      <c r="B98" s="288">
        <v>2</v>
      </c>
      <c r="C98" s="289">
        <v>4</v>
      </c>
      <c r="D98" s="144" t="s">
        <v>132</v>
      </c>
      <c r="E98" s="289" t="s">
        <v>60</v>
      </c>
      <c r="F98" s="289" t="s">
        <v>117</v>
      </c>
      <c r="G98" s="312">
        <v>2</v>
      </c>
      <c r="H98" s="312">
        <v>2</v>
      </c>
      <c r="I98" s="312"/>
      <c r="J98" s="312"/>
      <c r="K98" s="312">
        <v>2</v>
      </c>
      <c r="L98" s="312">
        <v>2</v>
      </c>
      <c r="M98" s="312"/>
      <c r="N98" s="312"/>
      <c r="O98" s="312">
        <v>2</v>
      </c>
      <c r="P98" s="312">
        <v>2</v>
      </c>
      <c r="Q98" s="312"/>
      <c r="R98" s="312"/>
      <c r="S98" s="293" t="s">
        <v>143</v>
      </c>
      <c r="T98" s="357">
        <v>1</v>
      </c>
      <c r="U98" s="357"/>
    </row>
    <row r="99" spans="1:21" s="1" customFormat="1" ht="12.75" customHeight="1">
      <c r="A99" s="296"/>
      <c r="B99" s="297"/>
      <c r="C99" s="275"/>
      <c r="D99" s="145"/>
      <c r="E99" s="282"/>
      <c r="F99" s="282"/>
      <c r="G99" s="329"/>
      <c r="H99" s="329"/>
      <c r="I99" s="329"/>
      <c r="J99" s="329"/>
      <c r="K99" s="329"/>
      <c r="L99" s="329"/>
      <c r="M99" s="329"/>
      <c r="N99" s="329"/>
      <c r="O99" s="329"/>
      <c r="P99" s="329"/>
      <c r="Q99" s="329"/>
      <c r="R99" s="329"/>
      <c r="S99" s="358"/>
      <c r="T99" s="357"/>
      <c r="U99" s="357"/>
    </row>
    <row r="100" spans="1:21" s="1" customFormat="1" ht="12" customHeight="1">
      <c r="A100" s="299"/>
      <c r="B100" s="300"/>
      <c r="C100" s="282"/>
      <c r="D100" s="146"/>
      <c r="E100" s="301" t="s">
        <v>45</v>
      </c>
      <c r="F100" s="333"/>
      <c r="G100" s="334">
        <f>G98+G99</f>
        <v>2</v>
      </c>
      <c r="H100" s="334">
        <f>H98+H99</f>
        <v>2</v>
      </c>
      <c r="I100" s="334">
        <f aca="true" t="shared" si="14" ref="I100:R100">I98+I99</f>
        <v>0</v>
      </c>
      <c r="J100" s="334">
        <f t="shared" si="14"/>
        <v>0</v>
      </c>
      <c r="K100" s="334">
        <f t="shared" si="14"/>
        <v>2</v>
      </c>
      <c r="L100" s="334">
        <f t="shared" si="14"/>
        <v>2</v>
      </c>
      <c r="M100" s="334">
        <f t="shared" si="14"/>
        <v>0</v>
      </c>
      <c r="N100" s="334">
        <f t="shared" si="14"/>
        <v>0</v>
      </c>
      <c r="O100" s="334">
        <f t="shared" si="14"/>
        <v>2</v>
      </c>
      <c r="P100" s="334">
        <f t="shared" si="14"/>
        <v>2</v>
      </c>
      <c r="Q100" s="334">
        <f t="shared" si="14"/>
        <v>0</v>
      </c>
      <c r="R100" s="334">
        <f t="shared" si="14"/>
        <v>0</v>
      </c>
      <c r="S100" s="359"/>
      <c r="T100" s="360"/>
      <c r="U100" s="360"/>
    </row>
    <row r="101" spans="1:21" s="1" customFormat="1" ht="11.25" customHeight="1">
      <c r="A101" s="287">
        <v>3</v>
      </c>
      <c r="B101" s="288">
        <v>2</v>
      </c>
      <c r="C101" s="289">
        <v>5</v>
      </c>
      <c r="D101" s="144" t="s">
        <v>147</v>
      </c>
      <c r="E101" s="289" t="s">
        <v>60</v>
      </c>
      <c r="F101" s="289" t="s">
        <v>18</v>
      </c>
      <c r="G101" s="312"/>
      <c r="H101" s="312"/>
      <c r="I101" s="312"/>
      <c r="J101" s="312"/>
      <c r="K101" s="312">
        <v>0.1</v>
      </c>
      <c r="L101" s="312">
        <v>0.1</v>
      </c>
      <c r="M101" s="312">
        <v>0.1</v>
      </c>
      <c r="N101" s="312"/>
      <c r="O101" s="312">
        <v>0.1</v>
      </c>
      <c r="P101" s="312">
        <v>0.1</v>
      </c>
      <c r="Q101" s="312">
        <v>0.1</v>
      </c>
      <c r="R101" s="312"/>
      <c r="S101" s="293"/>
      <c r="T101" s="357"/>
      <c r="U101" s="357"/>
    </row>
    <row r="102" spans="1:21" s="1" customFormat="1" ht="6.75" customHeight="1">
      <c r="A102" s="296"/>
      <c r="B102" s="297"/>
      <c r="C102" s="275"/>
      <c r="D102" s="145"/>
      <c r="E102" s="282"/>
      <c r="F102" s="282"/>
      <c r="G102" s="329"/>
      <c r="H102" s="329"/>
      <c r="I102" s="329"/>
      <c r="J102" s="329"/>
      <c r="K102" s="329"/>
      <c r="L102" s="329"/>
      <c r="M102" s="329"/>
      <c r="N102" s="329"/>
      <c r="O102" s="329"/>
      <c r="P102" s="329"/>
      <c r="Q102" s="329"/>
      <c r="R102" s="329"/>
      <c r="S102" s="358"/>
      <c r="T102" s="357"/>
      <c r="U102" s="357"/>
    </row>
    <row r="103" spans="1:21" s="1" customFormat="1" ht="15.75" customHeight="1">
      <c r="A103" s="299"/>
      <c r="B103" s="300"/>
      <c r="C103" s="282"/>
      <c r="D103" s="146"/>
      <c r="E103" s="301" t="s">
        <v>45</v>
      </c>
      <c r="F103" s="333"/>
      <c r="G103" s="334">
        <f aca="true" t="shared" si="15" ref="G103:R103">G101+G102</f>
        <v>0</v>
      </c>
      <c r="H103" s="334">
        <f t="shared" si="15"/>
        <v>0</v>
      </c>
      <c r="I103" s="334">
        <f t="shared" si="15"/>
        <v>0</v>
      </c>
      <c r="J103" s="334">
        <f t="shared" si="15"/>
        <v>0</v>
      </c>
      <c r="K103" s="334">
        <f t="shared" si="15"/>
        <v>0.1</v>
      </c>
      <c r="L103" s="334">
        <f t="shared" si="15"/>
        <v>0.1</v>
      </c>
      <c r="M103" s="334">
        <f t="shared" si="15"/>
        <v>0.1</v>
      </c>
      <c r="N103" s="334">
        <f t="shared" si="15"/>
        <v>0</v>
      </c>
      <c r="O103" s="334">
        <f t="shared" si="15"/>
        <v>0.1</v>
      </c>
      <c r="P103" s="334">
        <f t="shared" si="15"/>
        <v>0.1</v>
      </c>
      <c r="Q103" s="334">
        <f t="shared" si="15"/>
        <v>0.1</v>
      </c>
      <c r="R103" s="334">
        <f t="shared" si="15"/>
        <v>0</v>
      </c>
      <c r="S103" s="359"/>
      <c r="T103" s="360"/>
      <c r="U103" s="360"/>
    </row>
    <row r="104" spans="1:21" s="1" customFormat="1" ht="18" customHeight="1">
      <c r="A104" s="96" t="s">
        <v>46</v>
      </c>
      <c r="B104" s="97"/>
      <c r="C104" s="97"/>
      <c r="D104" s="97"/>
      <c r="E104" s="97"/>
      <c r="F104" s="98"/>
      <c r="G104" s="307">
        <f>G94+G97+G100+G92+G103</f>
        <v>138.3</v>
      </c>
      <c r="H104" s="307">
        <f aca="true" t="shared" si="16" ref="H104:R104">H94+H97+H100+H92+H103</f>
        <v>136.3</v>
      </c>
      <c r="I104" s="307">
        <f t="shared" si="16"/>
        <v>68.5</v>
      </c>
      <c r="J104" s="307">
        <f t="shared" si="16"/>
        <v>2</v>
      </c>
      <c r="K104" s="307">
        <f t="shared" si="16"/>
        <v>154.9</v>
      </c>
      <c r="L104" s="307">
        <f t="shared" si="16"/>
        <v>151.9</v>
      </c>
      <c r="M104" s="307">
        <f t="shared" si="16"/>
        <v>75.39999999999999</v>
      </c>
      <c r="N104" s="307">
        <f t="shared" si="16"/>
        <v>3</v>
      </c>
      <c r="O104" s="307">
        <f t="shared" si="16"/>
        <v>154.9</v>
      </c>
      <c r="P104" s="307">
        <f t="shared" si="16"/>
        <v>151.9</v>
      </c>
      <c r="Q104" s="307">
        <f t="shared" si="16"/>
        <v>75.39999999999999</v>
      </c>
      <c r="R104" s="307">
        <f t="shared" si="16"/>
        <v>3</v>
      </c>
      <c r="S104" s="308"/>
      <c r="T104" s="309"/>
      <c r="U104" s="310"/>
    </row>
    <row r="105" spans="1:21" s="1" customFormat="1" ht="13.5" customHeight="1">
      <c r="A105" s="335" t="s">
        <v>47</v>
      </c>
      <c r="B105" s="336"/>
      <c r="C105" s="336"/>
      <c r="D105" s="336"/>
      <c r="E105" s="336"/>
      <c r="F105" s="337"/>
      <c r="G105" s="338">
        <f aca="true" t="shared" si="17" ref="G105:R105">G89+G104</f>
        <v>142.3</v>
      </c>
      <c r="H105" s="338">
        <f t="shared" si="17"/>
        <v>140.3</v>
      </c>
      <c r="I105" s="338">
        <f t="shared" si="17"/>
        <v>68.5</v>
      </c>
      <c r="J105" s="338">
        <f t="shared" si="17"/>
        <v>2</v>
      </c>
      <c r="K105" s="338">
        <f t="shared" si="17"/>
        <v>159.3</v>
      </c>
      <c r="L105" s="338">
        <f t="shared" si="17"/>
        <v>156.3</v>
      </c>
      <c r="M105" s="338">
        <f t="shared" si="17"/>
        <v>75.39999999999999</v>
      </c>
      <c r="N105" s="338">
        <f t="shared" si="17"/>
        <v>3</v>
      </c>
      <c r="O105" s="338">
        <f t="shared" si="17"/>
        <v>159.8</v>
      </c>
      <c r="P105" s="338">
        <f t="shared" si="17"/>
        <v>156.8</v>
      </c>
      <c r="Q105" s="338">
        <f t="shared" si="17"/>
        <v>75.39999999999999</v>
      </c>
      <c r="R105" s="338">
        <f t="shared" si="17"/>
        <v>3</v>
      </c>
      <c r="S105" s="339"/>
      <c r="T105" s="340"/>
      <c r="U105" s="341"/>
    </row>
    <row r="106" spans="1:21" s="1" customFormat="1" ht="15.75" customHeight="1">
      <c r="A106" s="361" t="s">
        <v>48</v>
      </c>
      <c r="B106" s="361"/>
      <c r="C106" s="361"/>
      <c r="D106" s="361"/>
      <c r="E106" s="361"/>
      <c r="F106" s="361"/>
      <c r="G106" s="362">
        <f aca="true" t="shared" si="18" ref="G106:R106">SUM(G73+G81+G105)</f>
        <v>163.8</v>
      </c>
      <c r="H106" s="362">
        <f t="shared" si="18"/>
        <v>161.8</v>
      </c>
      <c r="I106" s="362">
        <f t="shared" si="18"/>
        <v>79.3</v>
      </c>
      <c r="J106" s="362">
        <f t="shared" si="18"/>
        <v>2</v>
      </c>
      <c r="K106" s="362">
        <f t="shared" si="18"/>
        <v>182.10000000000002</v>
      </c>
      <c r="L106" s="362">
        <f t="shared" si="18"/>
        <v>179.10000000000002</v>
      </c>
      <c r="M106" s="362">
        <f t="shared" si="18"/>
        <v>87.19999999999999</v>
      </c>
      <c r="N106" s="362">
        <f t="shared" si="18"/>
        <v>3</v>
      </c>
      <c r="O106" s="362">
        <f t="shared" si="18"/>
        <v>183.3</v>
      </c>
      <c r="P106" s="362">
        <f t="shared" si="18"/>
        <v>180.3</v>
      </c>
      <c r="Q106" s="362">
        <f t="shared" si="18"/>
        <v>87.3</v>
      </c>
      <c r="R106" s="362">
        <f t="shared" si="18"/>
        <v>3</v>
      </c>
      <c r="S106" s="363"/>
      <c r="T106" s="364"/>
      <c r="U106" s="365"/>
    </row>
    <row r="107" spans="1:18" ht="13.5" customHeight="1">
      <c r="A107" s="91" t="s">
        <v>49</v>
      </c>
      <c r="B107" s="91"/>
      <c r="C107" s="91"/>
      <c r="D107" s="91"/>
      <c r="E107" s="91"/>
      <c r="F107" s="91"/>
      <c r="G107" s="6">
        <f>G69</f>
        <v>6.5</v>
      </c>
      <c r="H107" s="6">
        <f aca="true" t="shared" si="19" ref="H107:R107">H69</f>
        <v>6.5</v>
      </c>
      <c r="I107" s="6">
        <f t="shared" si="19"/>
        <v>0</v>
      </c>
      <c r="J107" s="6">
        <f t="shared" si="19"/>
        <v>0</v>
      </c>
      <c r="K107" s="6">
        <f t="shared" si="19"/>
        <v>6.5</v>
      </c>
      <c r="L107" s="6">
        <f t="shared" si="19"/>
        <v>6.5</v>
      </c>
      <c r="M107" s="6">
        <f t="shared" si="19"/>
        <v>0</v>
      </c>
      <c r="N107" s="6">
        <f t="shared" si="19"/>
        <v>0</v>
      </c>
      <c r="O107" s="6">
        <f t="shared" si="19"/>
        <v>7</v>
      </c>
      <c r="P107" s="6">
        <f t="shared" si="19"/>
        <v>7</v>
      </c>
      <c r="Q107" s="6">
        <f t="shared" si="19"/>
        <v>0</v>
      </c>
      <c r="R107" s="6">
        <f t="shared" si="19"/>
        <v>0</v>
      </c>
    </row>
    <row r="108" spans="1:18" ht="13.5" customHeight="1">
      <c r="A108" s="259" t="s">
        <v>50</v>
      </c>
      <c r="B108" s="260"/>
      <c r="C108" s="260"/>
      <c r="D108" s="260"/>
      <c r="E108" s="260"/>
      <c r="F108" s="261"/>
      <c r="G108" s="6">
        <f aca="true" t="shared" si="20" ref="G108:R108">G64+G77+G101+G95</f>
        <v>18.6</v>
      </c>
      <c r="H108" s="6">
        <f t="shared" si="20"/>
        <v>18.6</v>
      </c>
      <c r="I108" s="6">
        <f t="shared" si="20"/>
        <v>10.799999999999999</v>
      </c>
      <c r="J108" s="6">
        <f t="shared" si="20"/>
        <v>0</v>
      </c>
      <c r="K108" s="6">
        <f t="shared" si="20"/>
        <v>20.3</v>
      </c>
      <c r="L108" s="6">
        <f t="shared" si="20"/>
        <v>20.3</v>
      </c>
      <c r="M108" s="6">
        <f t="shared" si="20"/>
        <v>11.899999999999999</v>
      </c>
      <c r="N108" s="6">
        <f t="shared" si="20"/>
        <v>0</v>
      </c>
      <c r="O108" s="6">
        <f t="shared" si="20"/>
        <v>20.5</v>
      </c>
      <c r="P108" s="6">
        <f t="shared" si="20"/>
        <v>20.5</v>
      </c>
      <c r="Q108" s="6">
        <f t="shared" si="20"/>
        <v>12</v>
      </c>
      <c r="R108" s="6">
        <f t="shared" si="20"/>
        <v>0</v>
      </c>
    </row>
    <row r="109" spans="1:18" ht="13.5" customHeight="1">
      <c r="A109" s="91" t="s">
        <v>131</v>
      </c>
      <c r="B109" s="91"/>
      <c r="C109" s="91"/>
      <c r="D109" s="91"/>
      <c r="E109" s="91"/>
      <c r="F109" s="91"/>
      <c r="G109" s="6">
        <f>G98</f>
        <v>2</v>
      </c>
      <c r="H109" s="6">
        <f aca="true" t="shared" si="21" ref="H109:R109">H98</f>
        <v>2</v>
      </c>
      <c r="I109" s="6">
        <f t="shared" si="21"/>
        <v>0</v>
      </c>
      <c r="J109" s="6">
        <f t="shared" si="21"/>
        <v>0</v>
      </c>
      <c r="K109" s="6">
        <f t="shared" si="21"/>
        <v>2</v>
      </c>
      <c r="L109" s="6">
        <f t="shared" si="21"/>
        <v>2</v>
      </c>
      <c r="M109" s="6">
        <f t="shared" si="21"/>
        <v>0</v>
      </c>
      <c r="N109" s="6">
        <f t="shared" si="21"/>
        <v>0</v>
      </c>
      <c r="O109" s="6">
        <f t="shared" si="21"/>
        <v>2</v>
      </c>
      <c r="P109" s="6">
        <f t="shared" si="21"/>
        <v>2</v>
      </c>
      <c r="Q109" s="6">
        <f t="shared" si="21"/>
        <v>0</v>
      </c>
      <c r="R109" s="6">
        <f t="shared" si="21"/>
        <v>0</v>
      </c>
    </row>
    <row r="110" spans="1:18" ht="13.5" customHeight="1">
      <c r="A110" s="259" t="s">
        <v>51</v>
      </c>
      <c r="B110" s="260"/>
      <c r="C110" s="260"/>
      <c r="D110" s="260"/>
      <c r="E110" s="260"/>
      <c r="F110" s="261"/>
      <c r="G110" s="6">
        <f>G85+G87+G91+G93</f>
        <v>131.3</v>
      </c>
      <c r="H110" s="6">
        <f aca="true" t="shared" si="22" ref="H110:R110">H85+H87+H91+H93</f>
        <v>129.3</v>
      </c>
      <c r="I110" s="6">
        <f t="shared" si="22"/>
        <v>68.5</v>
      </c>
      <c r="J110" s="6">
        <f t="shared" si="22"/>
        <v>2</v>
      </c>
      <c r="K110" s="6">
        <f t="shared" si="22"/>
        <v>147.4</v>
      </c>
      <c r="L110" s="6">
        <f t="shared" si="22"/>
        <v>144.4</v>
      </c>
      <c r="M110" s="6">
        <f t="shared" si="22"/>
        <v>75.3</v>
      </c>
      <c r="N110" s="6">
        <f t="shared" si="22"/>
        <v>3</v>
      </c>
      <c r="O110" s="6">
        <f t="shared" si="22"/>
        <v>147.9</v>
      </c>
      <c r="P110" s="6">
        <f t="shared" si="22"/>
        <v>144.9</v>
      </c>
      <c r="Q110" s="6">
        <f t="shared" si="22"/>
        <v>75.3</v>
      </c>
      <c r="R110" s="6">
        <f t="shared" si="22"/>
        <v>3</v>
      </c>
    </row>
    <row r="111" spans="1:18" ht="23.25" customHeight="1">
      <c r="A111" s="262" t="s">
        <v>148</v>
      </c>
      <c r="B111" s="263"/>
      <c r="C111" s="263"/>
      <c r="D111" s="263"/>
      <c r="E111" s="263"/>
      <c r="F111" s="264"/>
      <c r="G111" s="7">
        <f>SUM(G107:G110)</f>
        <v>158.4</v>
      </c>
      <c r="H111" s="7">
        <f aca="true" t="shared" si="23" ref="H111:R111">SUM(H107:H110)</f>
        <v>156.4</v>
      </c>
      <c r="I111" s="7">
        <f t="shared" si="23"/>
        <v>79.3</v>
      </c>
      <c r="J111" s="7">
        <f t="shared" si="23"/>
        <v>2</v>
      </c>
      <c r="K111" s="7">
        <f t="shared" si="23"/>
        <v>176.20000000000002</v>
      </c>
      <c r="L111" s="7">
        <f t="shared" si="23"/>
        <v>173.20000000000002</v>
      </c>
      <c r="M111" s="7">
        <f t="shared" si="23"/>
        <v>87.19999999999999</v>
      </c>
      <c r="N111" s="7">
        <f t="shared" si="23"/>
        <v>3</v>
      </c>
      <c r="O111" s="7">
        <f t="shared" si="23"/>
        <v>177.4</v>
      </c>
      <c r="P111" s="7">
        <f t="shared" si="23"/>
        <v>174.4</v>
      </c>
      <c r="Q111" s="7">
        <f t="shared" si="23"/>
        <v>87.3</v>
      </c>
      <c r="R111" s="7">
        <f t="shared" si="23"/>
        <v>3</v>
      </c>
    </row>
    <row r="112" spans="1:18" ht="14.25" customHeight="1">
      <c r="A112" s="91" t="s">
        <v>180</v>
      </c>
      <c r="B112" s="91"/>
      <c r="C112" s="91"/>
      <c r="D112" s="91"/>
      <c r="E112" s="91"/>
      <c r="F112" s="91"/>
      <c r="G112" s="6">
        <f>G96</f>
        <v>5.4</v>
      </c>
      <c r="H112" s="6">
        <f aca="true" t="shared" si="24" ref="H112:R112">H96</f>
        <v>5.4</v>
      </c>
      <c r="I112" s="6">
        <f t="shared" si="24"/>
        <v>0</v>
      </c>
      <c r="J112" s="6">
        <f t="shared" si="24"/>
        <v>0</v>
      </c>
      <c r="K112" s="6">
        <f t="shared" si="24"/>
        <v>5.9</v>
      </c>
      <c r="L112" s="6">
        <f t="shared" si="24"/>
        <v>5.9</v>
      </c>
      <c r="M112" s="6">
        <f t="shared" si="24"/>
        <v>0</v>
      </c>
      <c r="N112" s="6">
        <f t="shared" si="24"/>
        <v>0</v>
      </c>
      <c r="O112" s="6">
        <f t="shared" si="24"/>
        <v>5.9</v>
      </c>
      <c r="P112" s="6">
        <f t="shared" si="24"/>
        <v>5.9</v>
      </c>
      <c r="Q112" s="6">
        <f t="shared" si="24"/>
        <v>0</v>
      </c>
      <c r="R112" s="6">
        <f t="shared" si="24"/>
        <v>0</v>
      </c>
    </row>
    <row r="113" spans="1:18" ht="13.5" customHeight="1">
      <c r="A113" s="91" t="s">
        <v>183</v>
      </c>
      <c r="B113" s="91"/>
      <c r="C113" s="91"/>
      <c r="D113" s="91"/>
      <c r="E113" s="91"/>
      <c r="F113" s="91"/>
      <c r="G113" s="6">
        <f>SUM(G65)</f>
        <v>0</v>
      </c>
      <c r="H113" s="6">
        <f aca="true" t="shared" si="25" ref="H113:R113">SUM(H65)</f>
        <v>0</v>
      </c>
      <c r="I113" s="6">
        <f t="shared" si="25"/>
        <v>0</v>
      </c>
      <c r="J113" s="6">
        <f t="shared" si="25"/>
        <v>0</v>
      </c>
      <c r="K113" s="6">
        <f t="shared" si="25"/>
        <v>0</v>
      </c>
      <c r="L113" s="6">
        <f t="shared" si="25"/>
        <v>0</v>
      </c>
      <c r="M113" s="6">
        <f t="shared" si="25"/>
        <v>0</v>
      </c>
      <c r="N113" s="6">
        <f t="shared" si="25"/>
        <v>0</v>
      </c>
      <c r="O113" s="6">
        <f t="shared" si="25"/>
        <v>0</v>
      </c>
      <c r="P113" s="6">
        <f t="shared" si="25"/>
        <v>0</v>
      </c>
      <c r="Q113" s="6">
        <f t="shared" si="25"/>
        <v>0</v>
      </c>
      <c r="R113" s="6">
        <f t="shared" si="25"/>
        <v>0</v>
      </c>
    </row>
    <row r="114" spans="1:18" ht="14.25" customHeight="1">
      <c r="A114" s="262" t="s">
        <v>144</v>
      </c>
      <c r="B114" s="263"/>
      <c r="C114" s="263"/>
      <c r="D114" s="263"/>
      <c r="E114" s="263"/>
      <c r="F114" s="264"/>
      <c r="G114" s="7">
        <f>G107+G108+G109+G110+G112+G113</f>
        <v>163.8</v>
      </c>
      <c r="H114" s="7">
        <f aca="true" t="shared" si="26" ref="H114:R114">H107+H108+H109+H110+H112+H113</f>
        <v>161.8</v>
      </c>
      <c r="I114" s="7">
        <f t="shared" si="26"/>
        <v>79.3</v>
      </c>
      <c r="J114" s="7">
        <f t="shared" si="26"/>
        <v>2</v>
      </c>
      <c r="K114" s="7">
        <f t="shared" si="26"/>
        <v>182.10000000000002</v>
      </c>
      <c r="L114" s="7">
        <f t="shared" si="26"/>
        <v>179.10000000000002</v>
      </c>
      <c r="M114" s="7">
        <f t="shared" si="26"/>
        <v>87.19999999999999</v>
      </c>
      <c r="N114" s="7">
        <f t="shared" si="26"/>
        <v>3</v>
      </c>
      <c r="O114" s="7">
        <f t="shared" si="26"/>
        <v>183.3</v>
      </c>
      <c r="P114" s="7">
        <f t="shared" si="26"/>
        <v>180.3</v>
      </c>
      <c r="Q114" s="7">
        <f t="shared" si="26"/>
        <v>87.3</v>
      </c>
      <c r="R114" s="7">
        <f t="shared" si="26"/>
        <v>3</v>
      </c>
    </row>
    <row r="115" spans="4:15" s="1" customFormat="1" ht="23.25" customHeight="1">
      <c r="D115" s="152" t="s">
        <v>122</v>
      </c>
      <c r="E115" s="152"/>
      <c r="F115" s="152"/>
      <c r="G115" s="152"/>
      <c r="H115" s="152"/>
      <c r="I115" s="152"/>
      <c r="J115" s="152"/>
      <c r="K115" s="153"/>
      <c r="L115" s="153"/>
      <c r="M115" s="153"/>
      <c r="N115" s="153"/>
      <c r="O115" s="153"/>
    </row>
    <row r="116" spans="1:18" s="1" customFormat="1" ht="15" customHeight="1">
      <c r="A116" s="265" t="s">
        <v>123</v>
      </c>
      <c r="B116" s="265"/>
      <c r="C116" s="265"/>
      <c r="D116" s="265"/>
      <c r="E116" s="265"/>
      <c r="F116" s="265"/>
      <c r="G116" s="39">
        <f>G89</f>
        <v>4</v>
      </c>
      <c r="H116" s="39">
        <f aca="true" t="shared" si="27" ref="H116:R116">H89</f>
        <v>4</v>
      </c>
      <c r="I116" s="39">
        <f t="shared" si="27"/>
        <v>0</v>
      </c>
      <c r="J116" s="39">
        <f t="shared" si="27"/>
        <v>0</v>
      </c>
      <c r="K116" s="39">
        <f t="shared" si="27"/>
        <v>4.4</v>
      </c>
      <c r="L116" s="39">
        <f t="shared" si="27"/>
        <v>4.4</v>
      </c>
      <c r="M116" s="39">
        <f t="shared" si="27"/>
        <v>0</v>
      </c>
      <c r="N116" s="39">
        <f t="shared" si="27"/>
        <v>0</v>
      </c>
      <c r="O116" s="39">
        <f t="shared" si="27"/>
        <v>4.9</v>
      </c>
      <c r="P116" s="39">
        <f t="shared" si="27"/>
        <v>4.9</v>
      </c>
      <c r="Q116" s="39">
        <f t="shared" si="27"/>
        <v>0</v>
      </c>
      <c r="R116" s="39">
        <f t="shared" si="27"/>
        <v>0</v>
      </c>
    </row>
    <row r="117" spans="1:18" s="1" customFormat="1" ht="28.5" customHeight="1">
      <c r="A117" s="266" t="s">
        <v>124</v>
      </c>
      <c r="B117" s="267"/>
      <c r="C117" s="267"/>
      <c r="D117" s="267"/>
      <c r="E117" s="267"/>
      <c r="F117" s="268"/>
      <c r="G117" s="39">
        <f>G64</f>
        <v>2.3</v>
      </c>
      <c r="H117" s="39">
        <f aca="true" t="shared" si="28" ref="H117:R117">H64+H65</f>
        <v>2.3</v>
      </c>
      <c r="I117" s="39">
        <f t="shared" si="28"/>
        <v>1.1</v>
      </c>
      <c r="J117" s="39">
        <f t="shared" si="28"/>
        <v>0</v>
      </c>
      <c r="K117" s="39">
        <f t="shared" si="28"/>
        <v>2.5</v>
      </c>
      <c r="L117" s="39">
        <f t="shared" si="28"/>
        <v>2.5</v>
      </c>
      <c r="M117" s="39">
        <f t="shared" si="28"/>
        <v>1.2</v>
      </c>
      <c r="N117" s="39">
        <f t="shared" si="28"/>
        <v>0</v>
      </c>
      <c r="O117" s="39">
        <f t="shared" si="28"/>
        <v>2.7</v>
      </c>
      <c r="P117" s="39">
        <f t="shared" si="28"/>
        <v>2.7</v>
      </c>
      <c r="Q117" s="39">
        <f t="shared" si="28"/>
        <v>1.3</v>
      </c>
      <c r="R117" s="39">
        <f t="shared" si="28"/>
        <v>0</v>
      </c>
    </row>
    <row r="118" spans="1:18" s="1" customFormat="1" ht="28.5" customHeight="1">
      <c r="A118" s="266" t="s">
        <v>125</v>
      </c>
      <c r="B118" s="267"/>
      <c r="C118" s="267"/>
      <c r="D118" s="267"/>
      <c r="E118" s="267"/>
      <c r="F118" s="268"/>
      <c r="G118" s="39">
        <f>G91+G93+G98+G101</f>
        <v>129.3</v>
      </c>
      <c r="H118" s="39">
        <f aca="true" t="shared" si="29" ref="H118:R118">H91+H93+H98+H101</f>
        <v>127.3</v>
      </c>
      <c r="I118" s="39">
        <f t="shared" si="29"/>
        <v>68.5</v>
      </c>
      <c r="J118" s="39">
        <f t="shared" si="29"/>
        <v>2</v>
      </c>
      <c r="K118" s="39">
        <f t="shared" si="29"/>
        <v>145.1</v>
      </c>
      <c r="L118" s="39">
        <f t="shared" si="29"/>
        <v>142.1</v>
      </c>
      <c r="M118" s="39">
        <f t="shared" si="29"/>
        <v>75.39999999999999</v>
      </c>
      <c r="N118" s="39">
        <f t="shared" si="29"/>
        <v>3</v>
      </c>
      <c r="O118" s="39">
        <f t="shared" si="29"/>
        <v>145.1</v>
      </c>
      <c r="P118" s="39">
        <f t="shared" si="29"/>
        <v>142.1</v>
      </c>
      <c r="Q118" s="39">
        <f t="shared" si="29"/>
        <v>75.39999999999999</v>
      </c>
      <c r="R118" s="39">
        <f t="shared" si="29"/>
        <v>3</v>
      </c>
    </row>
    <row r="119" spans="1:18" s="1" customFormat="1" ht="15" customHeight="1">
      <c r="A119" s="269" t="s">
        <v>126</v>
      </c>
      <c r="B119" s="270"/>
      <c r="C119" s="270"/>
      <c r="D119" s="270"/>
      <c r="E119" s="270"/>
      <c r="F119" s="271"/>
      <c r="G119" s="39">
        <f>G77</f>
        <v>12.7</v>
      </c>
      <c r="H119" s="39">
        <f aca="true" t="shared" si="30" ref="H119:R119">H77</f>
        <v>12.7</v>
      </c>
      <c r="I119" s="39">
        <f t="shared" si="30"/>
        <v>9.7</v>
      </c>
      <c r="J119" s="39">
        <f t="shared" si="30"/>
        <v>0</v>
      </c>
      <c r="K119" s="39">
        <f t="shared" si="30"/>
        <v>13.8</v>
      </c>
      <c r="L119" s="39">
        <f t="shared" si="30"/>
        <v>13.8</v>
      </c>
      <c r="M119" s="39">
        <f t="shared" si="30"/>
        <v>10.6</v>
      </c>
      <c r="N119" s="39">
        <f t="shared" si="30"/>
        <v>0</v>
      </c>
      <c r="O119" s="39">
        <f t="shared" si="30"/>
        <v>13.8</v>
      </c>
      <c r="P119" s="39">
        <f t="shared" si="30"/>
        <v>13.8</v>
      </c>
      <c r="Q119" s="39">
        <f t="shared" si="30"/>
        <v>10.6</v>
      </c>
      <c r="R119" s="39">
        <f t="shared" si="30"/>
        <v>0</v>
      </c>
    </row>
    <row r="120" spans="1:18" s="1" customFormat="1" ht="15" customHeight="1">
      <c r="A120" s="269" t="s">
        <v>127</v>
      </c>
      <c r="B120" s="270"/>
      <c r="C120" s="270"/>
      <c r="D120" s="270"/>
      <c r="E120" s="270"/>
      <c r="F120" s="271"/>
      <c r="G120" s="39">
        <f>G95</f>
        <v>3.6</v>
      </c>
      <c r="H120" s="39">
        <f aca="true" t="shared" si="31" ref="H120:R120">H95</f>
        <v>3.6</v>
      </c>
      <c r="I120" s="39">
        <f t="shared" si="31"/>
        <v>0</v>
      </c>
      <c r="J120" s="39">
        <f t="shared" si="31"/>
        <v>0</v>
      </c>
      <c r="K120" s="39">
        <f t="shared" si="31"/>
        <v>3.9</v>
      </c>
      <c r="L120" s="39">
        <f t="shared" si="31"/>
        <v>3.9</v>
      </c>
      <c r="M120" s="39">
        <f t="shared" si="31"/>
        <v>0</v>
      </c>
      <c r="N120" s="39">
        <f t="shared" si="31"/>
        <v>0</v>
      </c>
      <c r="O120" s="39">
        <f t="shared" si="31"/>
        <v>3.9</v>
      </c>
      <c r="P120" s="39">
        <f t="shared" si="31"/>
        <v>3.9</v>
      </c>
      <c r="Q120" s="39">
        <f t="shared" si="31"/>
        <v>0</v>
      </c>
      <c r="R120" s="39">
        <f t="shared" si="31"/>
        <v>0</v>
      </c>
    </row>
    <row r="121" spans="1:18" s="1" customFormat="1" ht="15" customHeight="1">
      <c r="A121" s="269" t="s">
        <v>128</v>
      </c>
      <c r="B121" s="270"/>
      <c r="C121" s="270"/>
      <c r="D121" s="270"/>
      <c r="E121" s="270"/>
      <c r="F121" s="271"/>
      <c r="G121" s="39">
        <f>G69</f>
        <v>6.5</v>
      </c>
      <c r="H121" s="39">
        <f aca="true" t="shared" si="32" ref="H121:R121">H69</f>
        <v>6.5</v>
      </c>
      <c r="I121" s="39">
        <f t="shared" si="32"/>
        <v>0</v>
      </c>
      <c r="J121" s="39">
        <f t="shared" si="32"/>
        <v>0</v>
      </c>
      <c r="K121" s="39">
        <f t="shared" si="32"/>
        <v>6.5</v>
      </c>
      <c r="L121" s="39">
        <f t="shared" si="32"/>
        <v>6.5</v>
      </c>
      <c r="M121" s="39">
        <f t="shared" si="32"/>
        <v>0</v>
      </c>
      <c r="N121" s="39">
        <f t="shared" si="32"/>
        <v>0</v>
      </c>
      <c r="O121" s="39">
        <f t="shared" si="32"/>
        <v>7</v>
      </c>
      <c r="P121" s="39">
        <f t="shared" si="32"/>
        <v>7</v>
      </c>
      <c r="Q121" s="39">
        <f t="shared" si="32"/>
        <v>0</v>
      </c>
      <c r="R121" s="39">
        <f t="shared" si="32"/>
        <v>0</v>
      </c>
    </row>
    <row r="122" spans="1:18" s="1" customFormat="1" ht="16.5" customHeight="1">
      <c r="A122" s="154" t="s">
        <v>144</v>
      </c>
      <c r="B122" s="155"/>
      <c r="C122" s="155"/>
      <c r="D122" s="155"/>
      <c r="E122" s="155"/>
      <c r="F122" s="156"/>
      <c r="G122" s="40">
        <f>G116+G117+G118+G119+G120+G121</f>
        <v>158.4</v>
      </c>
      <c r="H122" s="40">
        <f aca="true" t="shared" si="33" ref="H122:R122">H116+H117+H118+H119+H120+H121</f>
        <v>156.39999999999998</v>
      </c>
      <c r="I122" s="40">
        <f t="shared" si="33"/>
        <v>79.3</v>
      </c>
      <c r="J122" s="40">
        <f t="shared" si="33"/>
        <v>2</v>
      </c>
      <c r="K122" s="40">
        <f t="shared" si="33"/>
        <v>176.20000000000002</v>
      </c>
      <c r="L122" s="40">
        <f t="shared" si="33"/>
        <v>173.20000000000002</v>
      </c>
      <c r="M122" s="40">
        <f t="shared" si="33"/>
        <v>87.19999999999999</v>
      </c>
      <c r="N122" s="40">
        <f t="shared" si="33"/>
        <v>3</v>
      </c>
      <c r="O122" s="40">
        <f t="shared" si="33"/>
        <v>177.4</v>
      </c>
      <c r="P122" s="40">
        <f t="shared" si="33"/>
        <v>174.4</v>
      </c>
      <c r="Q122" s="40">
        <f t="shared" si="33"/>
        <v>87.29999999999998</v>
      </c>
      <c r="R122" s="40">
        <f t="shared" si="33"/>
        <v>3</v>
      </c>
    </row>
    <row r="123" spans="1:18" s="1" customFormat="1" ht="12.75">
      <c r="A123" s="61"/>
      <c r="B123" s="61"/>
      <c r="C123" s="61"/>
      <c r="D123" s="61"/>
      <c r="E123" s="61"/>
      <c r="F123" s="61"/>
      <c r="G123" s="62"/>
      <c r="H123" s="62"/>
      <c r="I123" s="62"/>
      <c r="J123" s="62"/>
      <c r="K123" s="62"/>
      <c r="L123" s="62"/>
      <c r="M123" s="62"/>
      <c r="N123" s="62"/>
      <c r="O123" s="62"/>
      <c r="P123" s="62"/>
      <c r="Q123" s="62"/>
      <c r="R123" s="62"/>
    </row>
    <row r="124" spans="1:17" s="3" customFormat="1" ht="15">
      <c r="A124" s="150" t="s">
        <v>177</v>
      </c>
      <c r="B124" s="150"/>
      <c r="C124" s="150"/>
      <c r="D124" s="150"/>
      <c r="N124" s="151" t="s">
        <v>78</v>
      </c>
      <c r="O124" s="151"/>
      <c r="P124" s="151"/>
      <c r="Q124" s="151"/>
    </row>
  </sheetData>
  <sheetProtection/>
  <mergeCells count="253">
    <mergeCell ref="M101:M102"/>
    <mergeCell ref="N101:N102"/>
    <mergeCell ref="O101:O102"/>
    <mergeCell ref="P101:P102"/>
    <mergeCell ref="T103:U103"/>
    <mergeCell ref="Q101:Q102"/>
    <mergeCell ref="R101:R102"/>
    <mergeCell ref="S101:S102"/>
    <mergeCell ref="T101:U102"/>
    <mergeCell ref="J101:J102"/>
    <mergeCell ref="K101:K102"/>
    <mergeCell ref="L101:L102"/>
    <mergeCell ref="E103:F103"/>
    <mergeCell ref="A101:A103"/>
    <mergeCell ref="B101:B103"/>
    <mergeCell ref="C101:C103"/>
    <mergeCell ref="D101:D103"/>
    <mergeCell ref="A124:D124"/>
    <mergeCell ref="N124:Q124"/>
    <mergeCell ref="D115:O115"/>
    <mergeCell ref="A116:F116"/>
    <mergeCell ref="A117:F117"/>
    <mergeCell ref="A118:F118"/>
    <mergeCell ref="A119:F119"/>
    <mergeCell ref="A120:F120"/>
    <mergeCell ref="A121:F121"/>
    <mergeCell ref="A122:F122"/>
    <mergeCell ref="P59:Q59"/>
    <mergeCell ref="A72:F72"/>
    <mergeCell ref="S72:U72"/>
    <mergeCell ref="A64:A66"/>
    <mergeCell ref="B64:B66"/>
    <mergeCell ref="C64:C66"/>
    <mergeCell ref="S67:U67"/>
    <mergeCell ref="G69:G70"/>
    <mergeCell ref="H69:H70"/>
    <mergeCell ref="K69:K70"/>
    <mergeCell ref="O58:O60"/>
    <mergeCell ref="L59:M59"/>
    <mergeCell ref="N59:N60"/>
    <mergeCell ref="I69:I70"/>
    <mergeCell ref="J69:J70"/>
    <mergeCell ref="C69:C71"/>
    <mergeCell ref="D69:D71"/>
    <mergeCell ref="A27:U27"/>
    <mergeCell ref="A73:F73"/>
    <mergeCell ref="T69:U69"/>
    <mergeCell ref="T70:U70"/>
    <mergeCell ref="E69:E70"/>
    <mergeCell ref="F69:F70"/>
    <mergeCell ref="K98:K99"/>
    <mergeCell ref="L98:L99"/>
    <mergeCell ref="M98:M99"/>
    <mergeCell ref="N98:N99"/>
    <mergeCell ref="O98:O99"/>
    <mergeCell ref="A24:U24"/>
    <mergeCell ref="A25:U25"/>
    <mergeCell ref="A26:U26"/>
    <mergeCell ref="E71:F71"/>
    <mergeCell ref="S71:U71"/>
    <mergeCell ref="T87:U87"/>
    <mergeCell ref="C90:U90"/>
    <mergeCell ref="E88:F88"/>
    <mergeCell ref="E97:F97"/>
    <mergeCell ref="S97:U97"/>
    <mergeCell ref="I98:I99"/>
    <mergeCell ref="H98:H99"/>
    <mergeCell ref="S98:S99"/>
    <mergeCell ref="T98:U99"/>
    <mergeCell ref="J98:J99"/>
    <mergeCell ref="T77:U77"/>
    <mergeCell ref="T78:U78"/>
    <mergeCell ref="S79:U79"/>
    <mergeCell ref="S80:U80"/>
    <mergeCell ref="T85:U85"/>
    <mergeCell ref="B83:U83"/>
    <mergeCell ref="C84:U84"/>
    <mergeCell ref="B77:B79"/>
    <mergeCell ref="C77:C79"/>
    <mergeCell ref="D77:D79"/>
    <mergeCell ref="E79:F79"/>
    <mergeCell ref="E77:E78"/>
    <mergeCell ref="A80:F80"/>
    <mergeCell ref="F77:F78"/>
    <mergeCell ref="A61:U61"/>
    <mergeCell ref="B62:U62"/>
    <mergeCell ref="C63:U63"/>
    <mergeCell ref="P69:P70"/>
    <mergeCell ref="Q69:Q70"/>
    <mergeCell ref="R69:R70"/>
    <mergeCell ref="S81:U81"/>
    <mergeCell ref="A81:F81"/>
    <mergeCell ref="A82:U82"/>
    <mergeCell ref="S88:U88"/>
    <mergeCell ref="S89:U89"/>
    <mergeCell ref="S57:U57"/>
    <mergeCell ref="C68:U68"/>
    <mergeCell ref="A69:A71"/>
    <mergeCell ref="B69:B71"/>
    <mergeCell ref="O69:O70"/>
    <mergeCell ref="A55:U55"/>
    <mergeCell ref="A57:A60"/>
    <mergeCell ref="C93:C94"/>
    <mergeCell ref="A93:A94"/>
    <mergeCell ref="B93:B94"/>
    <mergeCell ref="T91:U91"/>
    <mergeCell ref="S64:S65"/>
    <mergeCell ref="T64:U65"/>
    <mergeCell ref="E94:F94"/>
    <mergeCell ref="A50:U50"/>
    <mergeCell ref="A52:U52"/>
    <mergeCell ref="A53:U53"/>
    <mergeCell ref="A54:U54"/>
    <mergeCell ref="A46:U46"/>
    <mergeCell ref="A47:U47"/>
    <mergeCell ref="A48:U48"/>
    <mergeCell ref="A51:U51"/>
    <mergeCell ref="A39:U39"/>
    <mergeCell ref="A42:U42"/>
    <mergeCell ref="A43:U43"/>
    <mergeCell ref="A44:U44"/>
    <mergeCell ref="A41:U41"/>
    <mergeCell ref="A23:U23"/>
    <mergeCell ref="A32:U32"/>
    <mergeCell ref="A33:U33"/>
    <mergeCell ref="A28:U28"/>
    <mergeCell ref="D34:S34"/>
    <mergeCell ref="A37:U37"/>
    <mergeCell ref="A29:U29"/>
    <mergeCell ref="A31:U31"/>
    <mergeCell ref="A35:U35"/>
    <mergeCell ref="A36:U36"/>
    <mergeCell ref="A30:U30"/>
    <mergeCell ref="A114:F114"/>
    <mergeCell ref="A19:U19"/>
    <mergeCell ref="A49:U49"/>
    <mergeCell ref="A109:F109"/>
    <mergeCell ref="A40:U40"/>
    <mergeCell ref="A20:U20"/>
    <mergeCell ref="A21:U21"/>
    <mergeCell ref="A22:U22"/>
    <mergeCell ref="A110:F110"/>
    <mergeCell ref="A45:U45"/>
    <mergeCell ref="A112:F112"/>
    <mergeCell ref="A107:F107"/>
    <mergeCell ref="A108:F108"/>
    <mergeCell ref="A106:F106"/>
    <mergeCell ref="A111:F111"/>
    <mergeCell ref="C98:C100"/>
    <mergeCell ref="D98:D100"/>
    <mergeCell ref="S104:U104"/>
    <mergeCell ref="S105:U105"/>
    <mergeCell ref="R98:R99"/>
    <mergeCell ref="E101:E102"/>
    <mergeCell ref="F101:F102"/>
    <mergeCell ref="G101:G102"/>
    <mergeCell ref="H101:H102"/>
    <mergeCell ref="I101:I102"/>
    <mergeCell ref="P98:P99"/>
    <mergeCell ref="Q98:Q99"/>
    <mergeCell ref="S106:U106"/>
    <mergeCell ref="E100:F100"/>
    <mergeCell ref="T100:U100"/>
    <mergeCell ref="G98:G99"/>
    <mergeCell ref="F98:F99"/>
    <mergeCell ref="E98:E99"/>
    <mergeCell ref="A104:F104"/>
    <mergeCell ref="A105:F105"/>
    <mergeCell ref="A98:A100"/>
    <mergeCell ref="B98:B100"/>
    <mergeCell ref="D93:D94"/>
    <mergeCell ref="T93:U93"/>
    <mergeCell ref="A95:A97"/>
    <mergeCell ref="B95:B97"/>
    <mergeCell ref="C95:C97"/>
    <mergeCell ref="D95:D97"/>
    <mergeCell ref="S94:U94"/>
    <mergeCell ref="S95:S96"/>
    <mergeCell ref="T95:U96"/>
    <mergeCell ref="D64:D66"/>
    <mergeCell ref="E66:F66"/>
    <mergeCell ref="S66:U66"/>
    <mergeCell ref="G77:G78"/>
    <mergeCell ref="H77:H78"/>
    <mergeCell ref="I77:I78"/>
    <mergeCell ref="L69:L70"/>
    <mergeCell ref="M69:M70"/>
    <mergeCell ref="N69:N70"/>
    <mergeCell ref="A67:F67"/>
    <mergeCell ref="A91:A92"/>
    <mergeCell ref="B91:B92"/>
    <mergeCell ref="C91:C92"/>
    <mergeCell ref="D91:D92"/>
    <mergeCell ref="A85:A86"/>
    <mergeCell ref="B85:B86"/>
    <mergeCell ref="C85:C86"/>
    <mergeCell ref="D85:D86"/>
    <mergeCell ref="A88:D88"/>
    <mergeCell ref="A89:F89"/>
    <mergeCell ref="T58:U60"/>
    <mergeCell ref="H59:I59"/>
    <mergeCell ref="J59:J60"/>
    <mergeCell ref="K57:N57"/>
    <mergeCell ref="L58:N58"/>
    <mergeCell ref="K58:K60"/>
    <mergeCell ref="O57:R57"/>
    <mergeCell ref="P58:R58"/>
    <mergeCell ref="R59:R60"/>
    <mergeCell ref="S58:S60"/>
    <mergeCell ref="B57:B60"/>
    <mergeCell ref="C57:C60"/>
    <mergeCell ref="D57:D60"/>
    <mergeCell ref="E57:E60"/>
    <mergeCell ref="G58:G60"/>
    <mergeCell ref="H58:J58"/>
    <mergeCell ref="F57:F60"/>
    <mergeCell ref="G57:J57"/>
    <mergeCell ref="A13:U13"/>
    <mergeCell ref="A14:S14"/>
    <mergeCell ref="A15:S15"/>
    <mergeCell ref="A16:S16"/>
    <mergeCell ref="A9:D9"/>
    <mergeCell ref="A12:U12"/>
    <mergeCell ref="A11:U11"/>
    <mergeCell ref="A38:U38"/>
    <mergeCell ref="A3:U3"/>
    <mergeCell ref="A4:U4"/>
    <mergeCell ref="A5:U5"/>
    <mergeCell ref="A6:D6"/>
    <mergeCell ref="E6:U6"/>
    <mergeCell ref="A7:D7"/>
    <mergeCell ref="E7:U7"/>
    <mergeCell ref="E9:U9"/>
    <mergeCell ref="A77:A79"/>
    <mergeCell ref="S2:U2"/>
    <mergeCell ref="E92:F92"/>
    <mergeCell ref="S92:U92"/>
    <mergeCell ref="E86:F86"/>
    <mergeCell ref="S86:U86"/>
    <mergeCell ref="O77:O78"/>
    <mergeCell ref="P77:P78"/>
    <mergeCell ref="Q77:Q78"/>
    <mergeCell ref="A17:U17"/>
    <mergeCell ref="A113:F113"/>
    <mergeCell ref="A74:U74"/>
    <mergeCell ref="B75:U75"/>
    <mergeCell ref="C76:U76"/>
    <mergeCell ref="K77:K78"/>
    <mergeCell ref="L77:L78"/>
    <mergeCell ref="M77:M78"/>
    <mergeCell ref="N77:N78"/>
    <mergeCell ref="R77:R78"/>
    <mergeCell ref="J77:J78"/>
  </mergeCells>
  <printOptions/>
  <pageMargins left="0.25" right="0.25" top="0.75" bottom="0.75" header="0.3" footer="0.3"/>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B2:J33"/>
  <sheetViews>
    <sheetView zoomScalePageLayoutView="0" workbookViewId="0" topLeftCell="A1">
      <selection activeCell="D7" sqref="D7"/>
    </sheetView>
  </sheetViews>
  <sheetFormatPr defaultColWidth="9.140625" defaultRowHeight="12.75"/>
  <cols>
    <col min="1" max="16384" width="9.140625" style="1" customWidth="1"/>
  </cols>
  <sheetData>
    <row r="2" spans="2:10" ht="15.75">
      <c r="B2" s="157" t="s">
        <v>20</v>
      </c>
      <c r="C2" s="157"/>
      <c r="D2" s="157"/>
      <c r="E2" s="157"/>
      <c r="F2" s="157"/>
      <c r="G2" s="157"/>
      <c r="H2" s="157"/>
      <c r="I2" s="157"/>
      <c r="J2" s="157"/>
    </row>
    <row r="3" spans="5:6" ht="15.75">
      <c r="E3" s="157" t="s">
        <v>21</v>
      </c>
      <c r="F3" s="157"/>
    </row>
    <row r="6" spans="2:10" ht="15.75">
      <c r="B6" s="4" t="s">
        <v>22</v>
      </c>
      <c r="E6" s="3" t="s">
        <v>23</v>
      </c>
      <c r="F6" s="3"/>
      <c r="G6" s="3"/>
      <c r="H6" s="3"/>
      <c r="I6" s="3"/>
      <c r="J6" s="3"/>
    </row>
    <row r="7" spans="5:10" ht="15">
      <c r="E7" s="3" t="s">
        <v>24</v>
      </c>
      <c r="F7" s="3"/>
      <c r="G7" s="3"/>
      <c r="H7" s="3"/>
      <c r="I7" s="3"/>
      <c r="J7" s="3"/>
    </row>
    <row r="8" spans="5:10" ht="15">
      <c r="E8" s="3"/>
      <c r="F8" s="3"/>
      <c r="G8" s="3"/>
      <c r="H8" s="3"/>
      <c r="I8" s="3"/>
      <c r="J8" s="3"/>
    </row>
    <row r="9" spans="3:10" ht="15">
      <c r="C9" s="2" t="s">
        <v>32</v>
      </c>
      <c r="E9" s="3"/>
      <c r="F9" s="3"/>
      <c r="G9" s="3"/>
      <c r="H9" s="3"/>
      <c r="I9" s="3"/>
      <c r="J9" s="3"/>
    </row>
    <row r="10" spans="5:10" ht="15">
      <c r="E10" s="3" t="s">
        <v>33</v>
      </c>
      <c r="F10" s="3"/>
      <c r="G10" s="3"/>
      <c r="H10" s="3"/>
      <c r="I10" s="3"/>
      <c r="J10" s="3"/>
    </row>
    <row r="11" spans="5:10" ht="15">
      <c r="E11" s="3" t="s">
        <v>35</v>
      </c>
      <c r="F11" s="3"/>
      <c r="G11" s="3"/>
      <c r="H11" s="3"/>
      <c r="I11" s="3"/>
      <c r="J11" s="3"/>
    </row>
    <row r="12" spans="5:10" ht="15">
      <c r="E12" s="3" t="s">
        <v>36</v>
      </c>
      <c r="F12" s="3"/>
      <c r="G12" s="3"/>
      <c r="H12" s="3"/>
      <c r="I12" s="3"/>
      <c r="J12" s="3"/>
    </row>
    <row r="13" spans="5:10" ht="15">
      <c r="E13" s="3" t="s">
        <v>37</v>
      </c>
      <c r="F13" s="3"/>
      <c r="G13" s="3"/>
      <c r="H13" s="3"/>
      <c r="I13" s="3"/>
      <c r="J13" s="3"/>
    </row>
    <row r="14" spans="5:10" ht="15">
      <c r="E14" s="3"/>
      <c r="F14" s="3"/>
      <c r="G14" s="3"/>
      <c r="H14" s="3"/>
      <c r="I14" s="3"/>
      <c r="J14" s="3"/>
    </row>
    <row r="15" spans="2:10" ht="15.75">
      <c r="B15" s="4" t="s">
        <v>25</v>
      </c>
      <c r="E15" s="3" t="s">
        <v>26</v>
      </c>
      <c r="F15" s="3"/>
      <c r="G15" s="3"/>
      <c r="H15" s="3"/>
      <c r="I15" s="3"/>
      <c r="J15" s="3"/>
    </row>
    <row r="16" spans="5:10" ht="15">
      <c r="E16" s="3" t="s">
        <v>27</v>
      </c>
      <c r="F16" s="3"/>
      <c r="G16" s="3"/>
      <c r="H16" s="3"/>
      <c r="I16" s="3"/>
      <c r="J16" s="3"/>
    </row>
    <row r="17" spans="5:10" ht="15">
      <c r="E17" s="3"/>
      <c r="F17" s="3"/>
      <c r="G17" s="3"/>
      <c r="H17" s="3"/>
      <c r="I17" s="3"/>
      <c r="J17" s="3"/>
    </row>
    <row r="18" spans="3:10" ht="15">
      <c r="C18" s="2" t="s">
        <v>32</v>
      </c>
      <c r="E18" s="3"/>
      <c r="F18" s="3"/>
      <c r="G18" s="3"/>
      <c r="H18" s="3"/>
      <c r="I18" s="3"/>
      <c r="J18" s="3"/>
    </row>
    <row r="19" spans="5:10" ht="15">
      <c r="E19" s="3" t="s">
        <v>34</v>
      </c>
      <c r="F19" s="3"/>
      <c r="G19" s="3"/>
      <c r="H19" s="3"/>
      <c r="I19" s="3"/>
      <c r="J19" s="3"/>
    </row>
    <row r="20" spans="5:10" ht="15">
      <c r="E20" s="3"/>
      <c r="F20" s="3"/>
      <c r="G20" s="3"/>
      <c r="H20" s="3"/>
      <c r="I20" s="3"/>
      <c r="J20" s="3"/>
    </row>
    <row r="21" spans="2:10" ht="15.75">
      <c r="B21" s="4" t="s">
        <v>28</v>
      </c>
      <c r="E21" s="3" t="s">
        <v>29</v>
      </c>
      <c r="F21" s="3"/>
      <c r="G21" s="3"/>
      <c r="H21" s="3"/>
      <c r="I21" s="3"/>
      <c r="J21" s="3"/>
    </row>
    <row r="22" spans="5:10" ht="15">
      <c r="E22" s="3" t="s">
        <v>30</v>
      </c>
      <c r="F22" s="3"/>
      <c r="G22" s="3"/>
      <c r="H22" s="3"/>
      <c r="I22" s="3"/>
      <c r="J22" s="3"/>
    </row>
    <row r="23" spans="5:10" ht="15">
      <c r="E23" s="3" t="s">
        <v>31</v>
      </c>
      <c r="F23" s="3"/>
      <c r="G23" s="3"/>
      <c r="H23" s="3"/>
      <c r="I23" s="3"/>
      <c r="J23" s="3"/>
    </row>
    <row r="24" spans="5:10" ht="15">
      <c r="E24" s="3"/>
      <c r="F24" s="3"/>
      <c r="G24" s="3"/>
      <c r="H24" s="3"/>
      <c r="I24" s="3"/>
      <c r="J24" s="3"/>
    </row>
    <row r="25" spans="3:10" ht="15">
      <c r="C25" s="2" t="s">
        <v>32</v>
      </c>
      <c r="E25" s="3"/>
      <c r="F25" s="3"/>
      <c r="G25" s="3"/>
      <c r="H25" s="3"/>
      <c r="I25" s="3"/>
      <c r="J25" s="3"/>
    </row>
    <row r="26" spans="5:10" ht="15">
      <c r="E26" s="3" t="s">
        <v>38</v>
      </c>
      <c r="F26" s="3"/>
      <c r="G26" s="3"/>
      <c r="H26" s="3"/>
      <c r="I26" s="3"/>
      <c r="J26" s="3"/>
    </row>
    <row r="27" spans="5:10" ht="15">
      <c r="E27" s="3" t="s">
        <v>39</v>
      </c>
      <c r="F27" s="3"/>
      <c r="G27" s="3"/>
      <c r="H27" s="3"/>
      <c r="I27" s="3"/>
      <c r="J27" s="3"/>
    </row>
    <row r="28" spans="5:10" ht="15">
      <c r="E28" s="3" t="s">
        <v>40</v>
      </c>
      <c r="F28" s="3"/>
      <c r="G28" s="3"/>
      <c r="H28" s="3"/>
      <c r="I28" s="3"/>
      <c r="J28" s="3"/>
    </row>
    <row r="29" spans="5:10" ht="15">
      <c r="E29" s="3" t="s">
        <v>41</v>
      </c>
      <c r="F29" s="3"/>
      <c r="G29" s="3"/>
      <c r="H29" s="3"/>
      <c r="I29" s="3"/>
      <c r="J29" s="3"/>
    </row>
    <row r="30" spans="5:10" ht="15">
      <c r="E30" s="3" t="s">
        <v>42</v>
      </c>
      <c r="F30" s="3"/>
      <c r="G30" s="3"/>
      <c r="H30" s="3"/>
      <c r="I30" s="3"/>
      <c r="J30" s="3"/>
    </row>
    <row r="31" spans="5:10" ht="15">
      <c r="E31" s="3" t="s">
        <v>43</v>
      </c>
      <c r="F31" s="3"/>
      <c r="G31" s="3"/>
      <c r="H31" s="3"/>
      <c r="I31" s="3"/>
      <c r="J31" s="3"/>
    </row>
    <row r="32" spans="5:10" ht="15">
      <c r="E32" s="3" t="s">
        <v>44</v>
      </c>
      <c r="F32" s="3"/>
      <c r="G32" s="3"/>
      <c r="H32" s="3"/>
      <c r="I32" s="3"/>
      <c r="J32" s="3"/>
    </row>
    <row r="33" spans="5:10" ht="15">
      <c r="E33" s="3"/>
      <c r="F33" s="3"/>
      <c r="G33" s="3"/>
      <c r="H33" s="3"/>
      <c r="I33" s="3"/>
      <c r="J33" s="3"/>
    </row>
  </sheetData>
  <sheetProtection/>
  <mergeCells count="2">
    <mergeCell ref="E3:F3"/>
    <mergeCell ref="B2:J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U93"/>
  <sheetViews>
    <sheetView zoomScalePageLayoutView="0" workbookViewId="0" topLeftCell="A71">
      <selection activeCell="A86" sqref="A86:IV93"/>
    </sheetView>
  </sheetViews>
  <sheetFormatPr defaultColWidth="9.140625" defaultRowHeight="12.75"/>
  <cols>
    <col min="1" max="3" width="2.7109375" style="0" customWidth="1"/>
    <col min="4" max="4" width="23.00390625" style="0" customWidth="1"/>
    <col min="5" max="5" width="10.140625" style="0" customWidth="1"/>
    <col min="6" max="6" width="6.57421875" style="0" customWidth="1"/>
    <col min="7" max="8" width="6.7109375" style="0" customWidth="1"/>
    <col min="9" max="10" width="5.7109375" style="0" customWidth="1"/>
    <col min="11" max="12" width="6.7109375" style="0" customWidth="1"/>
    <col min="13" max="14" width="5.7109375" style="0" customWidth="1"/>
    <col min="15" max="16" width="6.7109375" style="0" customWidth="1"/>
    <col min="17" max="18" width="5.7109375" style="0" customWidth="1"/>
    <col min="19" max="19" width="18.140625" style="0" customWidth="1"/>
    <col min="20" max="20" width="5.7109375" style="0" customWidth="1"/>
    <col min="21" max="21" width="6.140625" style="0" customWidth="1"/>
  </cols>
  <sheetData>
    <row r="1" spans="19:21" ht="12.75">
      <c r="S1" s="166" t="s">
        <v>101</v>
      </c>
      <c r="T1" s="166"/>
      <c r="U1" s="166"/>
    </row>
    <row r="2" spans="19:21" ht="12.75" customHeight="1">
      <c r="S2" s="167" t="s">
        <v>102</v>
      </c>
      <c r="T2" s="167"/>
      <c r="U2" s="167"/>
    </row>
    <row r="3" spans="19:21" ht="12.75">
      <c r="S3" s="168" t="s">
        <v>103</v>
      </c>
      <c r="T3" s="168"/>
      <c r="U3" s="168"/>
    </row>
    <row r="4" spans="19:21" ht="12.75">
      <c r="S4" s="8"/>
      <c r="T4" s="8"/>
      <c r="U4" s="8"/>
    </row>
    <row r="5" spans="19:21" ht="12.75">
      <c r="S5" s="8"/>
      <c r="T5" s="8"/>
      <c r="U5" s="8"/>
    </row>
    <row r="6" spans="19:21" ht="12.75">
      <c r="S6" s="8"/>
      <c r="T6" s="8"/>
      <c r="U6" s="8"/>
    </row>
    <row r="7" spans="19:21" ht="12.75">
      <c r="S7" s="8"/>
      <c r="T7" s="8"/>
      <c r="U7" s="8"/>
    </row>
    <row r="8" spans="1:21" ht="12.75">
      <c r="A8" s="9"/>
      <c r="B8" s="9"/>
      <c r="C8" s="9"/>
      <c r="D8" s="169" t="s">
        <v>104</v>
      </c>
      <c r="E8" s="169"/>
      <c r="F8" s="169"/>
      <c r="G8" s="169"/>
      <c r="H8" s="169"/>
      <c r="I8" s="169"/>
      <c r="J8" s="169"/>
      <c r="K8" s="169"/>
      <c r="L8" s="169"/>
      <c r="M8" s="169"/>
      <c r="N8" s="169"/>
      <c r="O8" s="169"/>
      <c r="P8" s="169"/>
      <c r="Q8" s="169"/>
      <c r="R8" s="169"/>
      <c r="S8" s="169"/>
      <c r="T8" s="169"/>
      <c r="U8" s="9"/>
    </row>
    <row r="9" spans="1:21" ht="12.75">
      <c r="A9" s="10"/>
      <c r="B9" s="10"/>
      <c r="C9" s="10"/>
      <c r="D9" s="10"/>
      <c r="E9" s="10"/>
      <c r="F9" s="10"/>
      <c r="G9" s="10"/>
      <c r="H9" s="10"/>
      <c r="I9" s="10"/>
      <c r="J9" s="10"/>
      <c r="K9" s="10"/>
      <c r="L9" s="10"/>
      <c r="M9" s="10"/>
      <c r="N9" s="10"/>
      <c r="O9" s="10"/>
      <c r="P9" s="10"/>
      <c r="Q9" s="10"/>
      <c r="R9" s="10"/>
      <c r="S9" s="10"/>
      <c r="T9" s="10"/>
      <c r="U9" s="10"/>
    </row>
    <row r="10" spans="1:21" ht="15.75" customHeight="1">
      <c r="A10" s="158" t="s">
        <v>105</v>
      </c>
      <c r="B10" s="158"/>
      <c r="C10" s="158"/>
      <c r="D10" s="158"/>
      <c r="E10" s="159" t="s">
        <v>106</v>
      </c>
      <c r="F10" s="160"/>
      <c r="G10" s="160"/>
      <c r="H10" s="160"/>
      <c r="I10" s="160"/>
      <c r="J10" s="160"/>
      <c r="K10" s="160"/>
      <c r="L10" s="160"/>
      <c r="M10" s="160"/>
      <c r="N10" s="160"/>
      <c r="O10" s="160"/>
      <c r="P10" s="160"/>
      <c r="Q10" s="160"/>
      <c r="R10" s="160"/>
      <c r="S10" s="160"/>
      <c r="T10" s="160"/>
      <c r="U10" s="161"/>
    </row>
    <row r="11" spans="1:21" ht="15.75" customHeight="1">
      <c r="A11" s="162" t="s">
        <v>1</v>
      </c>
      <c r="B11" s="162"/>
      <c r="C11" s="162"/>
      <c r="D11" s="162"/>
      <c r="E11" s="163" t="s">
        <v>107</v>
      </c>
      <c r="F11" s="164"/>
      <c r="G11" s="164"/>
      <c r="H11" s="164"/>
      <c r="I11" s="164"/>
      <c r="J11" s="164"/>
      <c r="K11" s="164"/>
      <c r="L11" s="164"/>
      <c r="M11" s="164"/>
      <c r="N11" s="164"/>
      <c r="O11" s="164"/>
      <c r="P11" s="164"/>
      <c r="Q11" s="164"/>
      <c r="R11" s="164"/>
      <c r="S11" s="164"/>
      <c r="T11" s="164"/>
      <c r="U11" s="165"/>
    </row>
    <row r="12" spans="1:21" ht="12.75">
      <c r="A12" s="11"/>
      <c r="B12" s="11"/>
      <c r="C12" s="11"/>
      <c r="D12" s="12"/>
      <c r="E12" s="12"/>
      <c r="F12" s="12"/>
      <c r="G12" s="12"/>
      <c r="H12" s="12"/>
      <c r="I12" s="12"/>
      <c r="J12" s="12"/>
      <c r="K12" s="12"/>
      <c r="L12" s="12"/>
      <c r="M12" s="12"/>
      <c r="N12" s="12"/>
      <c r="O12" s="12"/>
      <c r="P12" s="12"/>
      <c r="Q12" s="12"/>
      <c r="R12" s="12"/>
      <c r="S12" s="12"/>
      <c r="T12" s="12"/>
      <c r="U12" s="12"/>
    </row>
    <row r="13" spans="1:21" ht="12.75">
      <c r="A13" s="172" t="s">
        <v>2</v>
      </c>
      <c r="B13" s="173"/>
      <c r="C13" s="173"/>
      <c r="D13" s="174"/>
      <c r="E13" s="159" t="s">
        <v>108</v>
      </c>
      <c r="F13" s="160"/>
      <c r="G13" s="160"/>
      <c r="H13" s="160"/>
      <c r="I13" s="160"/>
      <c r="J13" s="160"/>
      <c r="K13" s="160"/>
      <c r="L13" s="160"/>
      <c r="M13" s="160"/>
      <c r="N13" s="160"/>
      <c r="O13" s="160"/>
      <c r="P13" s="160"/>
      <c r="Q13" s="160"/>
      <c r="R13" s="160"/>
      <c r="S13" s="160"/>
      <c r="T13" s="160"/>
      <c r="U13" s="161"/>
    </row>
    <row r="14" spans="1:21" ht="15" customHeight="1">
      <c r="A14" s="8"/>
      <c r="B14" s="8"/>
      <c r="C14" s="8"/>
      <c r="D14" s="13"/>
      <c r="E14" s="13"/>
      <c r="F14" s="13"/>
      <c r="G14" s="13"/>
      <c r="H14" s="13"/>
      <c r="I14" s="13"/>
      <c r="J14" s="13"/>
      <c r="K14" s="13"/>
      <c r="L14" s="13"/>
      <c r="M14" s="13"/>
      <c r="N14" s="13"/>
      <c r="O14" s="13"/>
      <c r="P14" s="13"/>
      <c r="Q14" s="13"/>
      <c r="R14" s="13"/>
      <c r="S14" s="13"/>
      <c r="T14" s="13"/>
      <c r="U14" s="13"/>
    </row>
    <row r="15" spans="1:21" ht="15" customHeight="1">
      <c r="A15" s="170" t="s">
        <v>3</v>
      </c>
      <c r="B15" s="170"/>
      <c r="C15" s="170"/>
      <c r="D15" s="170"/>
      <c r="E15" s="170"/>
      <c r="F15" s="170"/>
      <c r="G15" s="170"/>
      <c r="H15" s="170"/>
      <c r="I15" s="170"/>
      <c r="J15" s="170"/>
      <c r="K15" s="170"/>
      <c r="L15" s="170"/>
      <c r="M15" s="170"/>
      <c r="N15" s="170"/>
      <c r="O15" s="170"/>
      <c r="P15" s="170"/>
      <c r="Q15" s="170"/>
      <c r="R15" s="170"/>
      <c r="S15" s="170"/>
      <c r="T15" s="170"/>
      <c r="U15" s="170"/>
    </row>
    <row r="16" spans="1:21" ht="33" customHeight="1">
      <c r="A16" s="175"/>
      <c r="B16" s="175"/>
      <c r="C16" s="175"/>
      <c r="D16" s="175"/>
      <c r="E16" s="175"/>
      <c r="F16" s="175"/>
      <c r="G16" s="175"/>
      <c r="H16" s="175"/>
      <c r="I16" s="175"/>
      <c r="J16" s="175"/>
      <c r="K16" s="175"/>
      <c r="L16" s="175"/>
      <c r="M16" s="175"/>
      <c r="N16" s="175"/>
      <c r="O16" s="175"/>
      <c r="P16" s="175"/>
      <c r="Q16" s="175"/>
      <c r="R16" s="175"/>
      <c r="S16" s="175"/>
      <c r="T16" s="175"/>
      <c r="U16" s="175"/>
    </row>
    <row r="17" spans="1:21" ht="15.75" customHeight="1">
      <c r="A17" s="170" t="s">
        <v>5</v>
      </c>
      <c r="B17" s="170"/>
      <c r="C17" s="170"/>
      <c r="D17" s="170"/>
      <c r="E17" s="170"/>
      <c r="F17" s="170"/>
      <c r="G17" s="170"/>
      <c r="H17" s="170"/>
      <c r="I17" s="170"/>
      <c r="J17" s="170"/>
      <c r="K17" s="170"/>
      <c r="L17" s="170"/>
      <c r="M17" s="170"/>
      <c r="N17" s="170"/>
      <c r="O17" s="170"/>
      <c r="P17" s="170"/>
      <c r="Q17" s="170"/>
      <c r="R17" s="170"/>
      <c r="S17" s="170"/>
      <c r="T17" s="170"/>
      <c r="U17" s="170"/>
    </row>
    <row r="18" spans="1:21" ht="15" customHeight="1">
      <c r="A18" s="171"/>
      <c r="B18" s="171"/>
      <c r="C18" s="171"/>
      <c r="D18" s="171"/>
      <c r="E18" s="171"/>
      <c r="F18" s="171"/>
      <c r="G18" s="171"/>
      <c r="H18" s="171"/>
      <c r="I18" s="171"/>
      <c r="J18" s="171"/>
      <c r="K18" s="171"/>
      <c r="L18" s="171"/>
      <c r="M18" s="171"/>
      <c r="N18" s="171"/>
      <c r="O18" s="171"/>
      <c r="P18" s="171"/>
      <c r="Q18" s="171"/>
      <c r="R18" s="171"/>
      <c r="S18" s="171"/>
      <c r="T18" s="14" t="s">
        <v>4</v>
      </c>
      <c r="U18" s="15"/>
    </row>
    <row r="19" spans="1:21" ht="15.75" customHeight="1">
      <c r="A19" s="171"/>
      <c r="B19" s="171"/>
      <c r="C19" s="171"/>
      <c r="D19" s="171"/>
      <c r="E19" s="171"/>
      <c r="F19" s="171"/>
      <c r="G19" s="171"/>
      <c r="H19" s="171"/>
      <c r="I19" s="171"/>
      <c r="J19" s="171"/>
      <c r="K19" s="171"/>
      <c r="L19" s="171"/>
      <c r="M19" s="171"/>
      <c r="N19" s="171"/>
      <c r="O19" s="171"/>
      <c r="P19" s="171"/>
      <c r="Q19" s="171"/>
      <c r="R19" s="171"/>
      <c r="S19" s="171"/>
      <c r="T19" s="14" t="s">
        <v>4</v>
      </c>
      <c r="U19" s="15"/>
    </row>
    <row r="20" spans="1:21" ht="15" customHeight="1">
      <c r="A20" s="171"/>
      <c r="B20" s="171"/>
      <c r="C20" s="171"/>
      <c r="D20" s="171"/>
      <c r="E20" s="171"/>
      <c r="F20" s="171"/>
      <c r="G20" s="171"/>
      <c r="H20" s="171"/>
      <c r="I20" s="171"/>
      <c r="J20" s="171"/>
      <c r="K20" s="171"/>
      <c r="L20" s="171"/>
      <c r="M20" s="171"/>
      <c r="N20" s="171"/>
      <c r="O20" s="171"/>
      <c r="P20" s="171"/>
      <c r="Q20" s="171"/>
      <c r="R20" s="171"/>
      <c r="S20" s="171"/>
      <c r="T20" s="14" t="s">
        <v>4</v>
      </c>
      <c r="U20" s="15"/>
    </row>
    <row r="21" spans="1:21" ht="15.75" customHeight="1">
      <c r="A21" s="180" t="s">
        <v>109</v>
      </c>
      <c r="B21" s="180"/>
      <c r="C21" s="180"/>
      <c r="D21" s="180"/>
      <c r="E21" s="180"/>
      <c r="F21" s="180"/>
      <c r="G21" s="180"/>
      <c r="H21" s="180"/>
      <c r="I21" s="180"/>
      <c r="J21" s="180"/>
      <c r="K21" s="180"/>
      <c r="L21" s="180"/>
      <c r="M21" s="180"/>
      <c r="N21" s="180"/>
      <c r="O21" s="180"/>
      <c r="P21" s="180"/>
      <c r="Q21" s="180"/>
      <c r="R21" s="180"/>
      <c r="S21" s="180"/>
      <c r="T21" s="180"/>
      <c r="U21" s="180"/>
    </row>
    <row r="22" spans="1:21" ht="15.75" customHeight="1">
      <c r="A22" s="176"/>
      <c r="B22" s="177"/>
      <c r="C22" s="177"/>
      <c r="D22" s="177"/>
      <c r="E22" s="177"/>
      <c r="F22" s="177"/>
      <c r="G22" s="177"/>
      <c r="H22" s="177"/>
      <c r="I22" s="177"/>
      <c r="J22" s="177"/>
      <c r="K22" s="177"/>
      <c r="L22" s="177"/>
      <c r="M22" s="177"/>
      <c r="N22" s="177"/>
      <c r="O22" s="177"/>
      <c r="P22" s="177"/>
      <c r="Q22" s="177"/>
      <c r="R22" s="177"/>
      <c r="S22" s="177"/>
      <c r="T22" s="177"/>
      <c r="U22" s="178"/>
    </row>
    <row r="23" spans="1:21" ht="15.75" customHeight="1">
      <c r="A23" s="176"/>
      <c r="B23" s="177"/>
      <c r="C23" s="177"/>
      <c r="D23" s="177"/>
      <c r="E23" s="177"/>
      <c r="F23" s="177"/>
      <c r="G23" s="177"/>
      <c r="H23" s="177"/>
      <c r="I23" s="177"/>
      <c r="J23" s="177"/>
      <c r="K23" s="177"/>
      <c r="L23" s="177"/>
      <c r="M23" s="177"/>
      <c r="N23" s="177"/>
      <c r="O23" s="177"/>
      <c r="P23" s="177"/>
      <c r="Q23" s="177"/>
      <c r="R23" s="177"/>
      <c r="S23" s="177"/>
      <c r="T23" s="177"/>
      <c r="U23" s="178"/>
    </row>
    <row r="24" spans="1:21" ht="15.75" customHeight="1">
      <c r="A24" s="176"/>
      <c r="B24" s="177"/>
      <c r="C24" s="177"/>
      <c r="D24" s="177"/>
      <c r="E24" s="177"/>
      <c r="F24" s="177"/>
      <c r="G24" s="177"/>
      <c r="H24" s="177"/>
      <c r="I24" s="177"/>
      <c r="J24" s="177"/>
      <c r="K24" s="177"/>
      <c r="L24" s="177"/>
      <c r="M24" s="177"/>
      <c r="N24" s="177"/>
      <c r="O24" s="177"/>
      <c r="P24" s="177"/>
      <c r="Q24" s="177"/>
      <c r="R24" s="177"/>
      <c r="S24" s="177"/>
      <c r="T24" s="177"/>
      <c r="U24" s="178"/>
    </row>
    <row r="25" spans="1:21" ht="15.75" customHeight="1">
      <c r="A25" s="176"/>
      <c r="B25" s="177"/>
      <c r="C25" s="177"/>
      <c r="D25" s="177"/>
      <c r="E25" s="177"/>
      <c r="F25" s="177"/>
      <c r="G25" s="177"/>
      <c r="H25" s="177"/>
      <c r="I25" s="177"/>
      <c r="J25" s="177"/>
      <c r="K25" s="177"/>
      <c r="L25" s="177"/>
      <c r="M25" s="177"/>
      <c r="N25" s="177"/>
      <c r="O25" s="177"/>
      <c r="P25" s="177"/>
      <c r="Q25" s="177"/>
      <c r="R25" s="177"/>
      <c r="S25" s="177"/>
      <c r="T25" s="177"/>
      <c r="U25" s="178"/>
    </row>
    <row r="26" spans="1:21" ht="15.75" customHeight="1">
      <c r="A26" s="176"/>
      <c r="B26" s="177"/>
      <c r="C26" s="177"/>
      <c r="D26" s="177"/>
      <c r="E26" s="177"/>
      <c r="F26" s="177"/>
      <c r="G26" s="177"/>
      <c r="H26" s="177"/>
      <c r="I26" s="177"/>
      <c r="J26" s="177"/>
      <c r="K26" s="177"/>
      <c r="L26" s="177"/>
      <c r="M26" s="177"/>
      <c r="N26" s="177"/>
      <c r="O26" s="177"/>
      <c r="P26" s="177"/>
      <c r="Q26" s="177"/>
      <c r="R26" s="177"/>
      <c r="S26" s="177"/>
      <c r="T26" s="177"/>
      <c r="U26" s="178"/>
    </row>
    <row r="27" spans="1:21" ht="15" customHeight="1">
      <c r="A27" s="176"/>
      <c r="B27" s="177"/>
      <c r="C27" s="177"/>
      <c r="D27" s="177"/>
      <c r="E27" s="177"/>
      <c r="F27" s="177"/>
      <c r="G27" s="177"/>
      <c r="H27" s="177"/>
      <c r="I27" s="177"/>
      <c r="J27" s="177"/>
      <c r="K27" s="177"/>
      <c r="L27" s="177"/>
      <c r="M27" s="177"/>
      <c r="N27" s="177"/>
      <c r="O27" s="177"/>
      <c r="P27" s="177"/>
      <c r="Q27" s="177"/>
      <c r="R27" s="177"/>
      <c r="S27" s="177"/>
      <c r="T27" s="177"/>
      <c r="U27" s="178"/>
    </row>
    <row r="28" spans="1:21" ht="15.75" customHeight="1" hidden="1">
      <c r="A28" s="179"/>
      <c r="B28" s="179"/>
      <c r="C28" s="179"/>
      <c r="D28" s="179"/>
      <c r="E28" s="179"/>
      <c r="F28" s="179"/>
      <c r="G28" s="179"/>
      <c r="H28" s="179"/>
      <c r="I28" s="179"/>
      <c r="J28" s="179"/>
      <c r="K28" s="179"/>
      <c r="L28" s="179"/>
      <c r="M28" s="179"/>
      <c r="N28" s="179"/>
      <c r="O28" s="179"/>
      <c r="P28" s="179"/>
      <c r="Q28" s="179"/>
      <c r="R28" s="179"/>
      <c r="S28" s="179"/>
      <c r="T28" s="179"/>
      <c r="U28" s="179"/>
    </row>
    <row r="29" spans="1:21" ht="17.25" customHeight="1">
      <c r="A29" s="182" t="s">
        <v>73</v>
      </c>
      <c r="B29" s="182"/>
      <c r="C29" s="182"/>
      <c r="D29" s="182"/>
      <c r="E29" s="182"/>
      <c r="F29" s="182"/>
      <c r="G29" s="182"/>
      <c r="H29" s="182"/>
      <c r="I29" s="182"/>
      <c r="J29" s="182"/>
      <c r="K29" s="182"/>
      <c r="L29" s="182"/>
      <c r="M29" s="182"/>
      <c r="N29" s="182"/>
      <c r="O29" s="182"/>
      <c r="P29" s="182"/>
      <c r="Q29" s="182"/>
      <c r="R29" s="182"/>
      <c r="S29" s="182"/>
      <c r="T29" s="182"/>
      <c r="U29" s="182"/>
    </row>
    <row r="30" spans="1:21" ht="17.25" customHeight="1">
      <c r="A30" s="183"/>
      <c r="B30" s="184"/>
      <c r="C30" s="184"/>
      <c r="D30" s="184"/>
      <c r="E30" s="184"/>
      <c r="F30" s="184"/>
      <c r="G30" s="184"/>
      <c r="H30" s="184"/>
      <c r="I30" s="184"/>
      <c r="J30" s="184"/>
      <c r="K30" s="184"/>
      <c r="L30" s="184"/>
      <c r="M30" s="184"/>
      <c r="N30" s="184"/>
      <c r="O30" s="184"/>
      <c r="P30" s="184"/>
      <c r="Q30" s="184"/>
      <c r="R30" s="184"/>
      <c r="S30" s="184"/>
      <c r="T30" s="184"/>
      <c r="U30" s="185"/>
    </row>
    <row r="31" spans="1:21" ht="17.25" customHeight="1">
      <c r="A31" s="186"/>
      <c r="B31" s="187"/>
      <c r="C31" s="187"/>
      <c r="D31" s="187"/>
      <c r="E31" s="187"/>
      <c r="F31" s="187"/>
      <c r="G31" s="187"/>
      <c r="H31" s="187"/>
      <c r="I31" s="187"/>
      <c r="J31" s="187"/>
      <c r="K31" s="187"/>
      <c r="L31" s="187"/>
      <c r="M31" s="187"/>
      <c r="N31" s="187"/>
      <c r="O31" s="187"/>
      <c r="P31" s="187"/>
      <c r="Q31" s="187"/>
      <c r="R31" s="187"/>
      <c r="S31" s="187"/>
      <c r="T31" s="187"/>
      <c r="U31" s="188"/>
    </row>
    <row r="32" spans="1:21" ht="18.75" customHeight="1">
      <c r="A32" s="179"/>
      <c r="B32" s="179"/>
      <c r="C32" s="179"/>
      <c r="D32" s="179"/>
      <c r="E32" s="179"/>
      <c r="F32" s="179"/>
      <c r="G32" s="179"/>
      <c r="H32" s="179"/>
      <c r="I32" s="179"/>
      <c r="J32" s="179"/>
      <c r="K32" s="179"/>
      <c r="L32" s="179"/>
      <c r="M32" s="179"/>
      <c r="N32" s="179"/>
      <c r="O32" s="179"/>
      <c r="P32" s="179"/>
      <c r="Q32" s="179"/>
      <c r="R32" s="179"/>
      <c r="S32" s="179"/>
      <c r="T32" s="179"/>
      <c r="U32" s="179"/>
    </row>
    <row r="33" spans="1:21" ht="24" customHeight="1">
      <c r="A33" s="16"/>
      <c r="B33" s="16"/>
      <c r="C33" s="16"/>
      <c r="D33" s="16"/>
      <c r="E33" s="16"/>
      <c r="F33" s="16"/>
      <c r="G33" s="16"/>
      <c r="H33" s="16"/>
      <c r="I33" s="16"/>
      <c r="J33" s="16"/>
      <c r="K33" s="16"/>
      <c r="L33" s="16"/>
      <c r="M33" s="16"/>
      <c r="N33" s="16"/>
      <c r="O33" s="16"/>
      <c r="P33" s="16"/>
      <c r="Q33" s="16"/>
      <c r="R33" s="16"/>
      <c r="S33" s="16"/>
      <c r="T33" s="16"/>
      <c r="U33" s="16"/>
    </row>
    <row r="34" spans="1:21" ht="18.75" customHeight="1">
      <c r="A34" s="193" t="s">
        <v>110</v>
      </c>
      <c r="B34" s="193"/>
      <c r="C34" s="193"/>
      <c r="D34" s="193"/>
      <c r="E34" s="193"/>
      <c r="F34" s="193"/>
      <c r="G34" s="193"/>
      <c r="H34" s="193"/>
      <c r="I34" s="193"/>
      <c r="J34" s="193"/>
      <c r="K34" s="193"/>
      <c r="L34" s="193"/>
      <c r="M34" s="193"/>
      <c r="N34" s="193"/>
      <c r="O34" s="193"/>
      <c r="P34" s="193"/>
      <c r="Q34" s="193"/>
      <c r="R34" s="193"/>
      <c r="S34" s="193"/>
      <c r="T34" s="193"/>
      <c r="U34" s="193"/>
    </row>
    <row r="35" ht="13.5" customHeight="1"/>
    <row r="36" spans="1:21" ht="15" customHeight="1">
      <c r="A36" s="194" t="s">
        <v>6</v>
      </c>
      <c r="B36" s="194" t="s">
        <v>7</v>
      </c>
      <c r="C36" s="194" t="s">
        <v>8</v>
      </c>
      <c r="D36" s="181" t="s">
        <v>9</v>
      </c>
      <c r="E36" s="194" t="s">
        <v>10</v>
      </c>
      <c r="F36" s="194" t="s">
        <v>11</v>
      </c>
      <c r="G36" s="181" t="s">
        <v>96</v>
      </c>
      <c r="H36" s="181"/>
      <c r="I36" s="181"/>
      <c r="J36" s="181"/>
      <c r="K36" s="181" t="s">
        <v>97</v>
      </c>
      <c r="L36" s="181"/>
      <c r="M36" s="181"/>
      <c r="N36" s="181"/>
      <c r="O36" s="181" t="s">
        <v>98</v>
      </c>
      <c r="P36" s="181"/>
      <c r="Q36" s="181"/>
      <c r="R36" s="181"/>
      <c r="S36" s="181" t="s">
        <v>12</v>
      </c>
      <c r="T36" s="181"/>
      <c r="U36" s="181"/>
    </row>
    <row r="37" spans="1:21" ht="15" customHeight="1">
      <c r="A37" s="194"/>
      <c r="B37" s="194"/>
      <c r="C37" s="194"/>
      <c r="D37" s="181"/>
      <c r="E37" s="194"/>
      <c r="F37" s="194"/>
      <c r="G37" s="194" t="s">
        <v>13</v>
      </c>
      <c r="H37" s="181" t="s">
        <v>111</v>
      </c>
      <c r="I37" s="181"/>
      <c r="J37" s="181"/>
      <c r="K37" s="194" t="s">
        <v>13</v>
      </c>
      <c r="L37" s="181" t="s">
        <v>111</v>
      </c>
      <c r="M37" s="181"/>
      <c r="N37" s="181"/>
      <c r="O37" s="194" t="s">
        <v>13</v>
      </c>
      <c r="P37" s="181" t="s">
        <v>111</v>
      </c>
      <c r="Q37" s="181"/>
      <c r="R37" s="181"/>
      <c r="S37" s="195" t="s">
        <v>14</v>
      </c>
      <c r="T37" s="189" t="s">
        <v>112</v>
      </c>
      <c r="U37" s="190"/>
    </row>
    <row r="38" spans="1:21" ht="15" customHeight="1">
      <c r="A38" s="194"/>
      <c r="B38" s="194"/>
      <c r="C38" s="194"/>
      <c r="D38" s="181"/>
      <c r="E38" s="194"/>
      <c r="F38" s="194"/>
      <c r="G38" s="194"/>
      <c r="H38" s="181" t="s">
        <v>15</v>
      </c>
      <c r="I38" s="181"/>
      <c r="J38" s="194" t="s">
        <v>16</v>
      </c>
      <c r="K38" s="194"/>
      <c r="L38" s="181" t="s">
        <v>15</v>
      </c>
      <c r="M38" s="181"/>
      <c r="N38" s="194" t="s">
        <v>16</v>
      </c>
      <c r="O38" s="194"/>
      <c r="P38" s="181" t="s">
        <v>15</v>
      </c>
      <c r="Q38" s="181"/>
      <c r="R38" s="194" t="s">
        <v>16</v>
      </c>
      <c r="S38" s="195"/>
      <c r="T38" s="189"/>
      <c r="U38" s="190"/>
    </row>
    <row r="39" spans="1:21" ht="111.75" customHeight="1">
      <c r="A39" s="194"/>
      <c r="B39" s="194"/>
      <c r="C39" s="194"/>
      <c r="D39" s="181"/>
      <c r="E39" s="194"/>
      <c r="F39" s="194"/>
      <c r="G39" s="194"/>
      <c r="H39" s="17" t="s">
        <v>13</v>
      </c>
      <c r="I39" s="17" t="s">
        <v>83</v>
      </c>
      <c r="J39" s="194"/>
      <c r="K39" s="194"/>
      <c r="L39" s="17" t="s">
        <v>13</v>
      </c>
      <c r="M39" s="17" t="s">
        <v>83</v>
      </c>
      <c r="N39" s="194"/>
      <c r="O39" s="194"/>
      <c r="P39" s="17" t="s">
        <v>13</v>
      </c>
      <c r="Q39" s="17" t="s">
        <v>83</v>
      </c>
      <c r="R39" s="194"/>
      <c r="S39" s="196"/>
      <c r="T39" s="191"/>
      <c r="U39" s="192"/>
    </row>
    <row r="40" spans="1:21" ht="14.25" customHeight="1">
      <c r="A40" s="204" t="s">
        <v>113</v>
      </c>
      <c r="B40" s="205"/>
      <c r="C40" s="205"/>
      <c r="D40" s="205"/>
      <c r="E40" s="205"/>
      <c r="F40" s="205"/>
      <c r="G40" s="205"/>
      <c r="H40" s="205"/>
      <c r="I40" s="205"/>
      <c r="J40" s="205"/>
      <c r="K40" s="205"/>
      <c r="L40" s="205"/>
      <c r="M40" s="205"/>
      <c r="N40" s="205"/>
      <c r="O40" s="205"/>
      <c r="P40" s="205"/>
      <c r="Q40" s="205"/>
      <c r="R40" s="205"/>
      <c r="S40" s="205"/>
      <c r="T40" s="205"/>
      <c r="U40" s="206"/>
    </row>
    <row r="41" spans="1:21" ht="13.5" customHeight="1">
      <c r="A41" s="19">
        <v>1</v>
      </c>
      <c r="B41" s="207" t="s">
        <v>114</v>
      </c>
      <c r="C41" s="208"/>
      <c r="D41" s="208"/>
      <c r="E41" s="208"/>
      <c r="F41" s="208"/>
      <c r="G41" s="208"/>
      <c r="H41" s="208"/>
      <c r="I41" s="208"/>
      <c r="J41" s="208"/>
      <c r="K41" s="208"/>
      <c r="L41" s="208"/>
      <c r="M41" s="208"/>
      <c r="N41" s="208"/>
      <c r="O41" s="208"/>
      <c r="P41" s="208"/>
      <c r="Q41" s="208"/>
      <c r="R41" s="208"/>
      <c r="S41" s="208"/>
      <c r="T41" s="208"/>
      <c r="U41" s="209"/>
    </row>
    <row r="42" spans="1:21" ht="12.75">
      <c r="A42" s="19">
        <v>1</v>
      </c>
      <c r="B42" s="20">
        <v>1</v>
      </c>
      <c r="C42" s="210" t="s">
        <v>115</v>
      </c>
      <c r="D42" s="211"/>
      <c r="E42" s="211"/>
      <c r="F42" s="211"/>
      <c r="G42" s="211"/>
      <c r="H42" s="211"/>
      <c r="I42" s="211"/>
      <c r="J42" s="211"/>
      <c r="K42" s="211"/>
      <c r="L42" s="211"/>
      <c r="M42" s="211"/>
      <c r="N42" s="211"/>
      <c r="O42" s="211"/>
      <c r="P42" s="211"/>
      <c r="Q42" s="211"/>
      <c r="R42" s="211"/>
      <c r="S42" s="211"/>
      <c r="T42" s="211"/>
      <c r="U42" s="212"/>
    </row>
    <row r="43" spans="1:21" ht="15" customHeight="1">
      <c r="A43" s="197">
        <v>1</v>
      </c>
      <c r="B43" s="199">
        <v>1</v>
      </c>
      <c r="C43" s="201">
        <v>1</v>
      </c>
      <c r="D43" s="202"/>
      <c r="E43" s="18"/>
      <c r="F43" s="18" t="s">
        <v>17</v>
      </c>
      <c r="G43" s="21"/>
      <c r="H43" s="21"/>
      <c r="I43" s="21"/>
      <c r="J43" s="21"/>
      <c r="K43" s="21"/>
      <c r="L43" s="21"/>
      <c r="M43" s="21"/>
      <c r="N43" s="21"/>
      <c r="O43" s="21"/>
      <c r="P43" s="21"/>
      <c r="Q43" s="21"/>
      <c r="R43" s="21"/>
      <c r="S43" s="22"/>
      <c r="T43" s="181"/>
      <c r="U43" s="181"/>
    </row>
    <row r="44" spans="1:21" ht="12.75">
      <c r="A44" s="198"/>
      <c r="B44" s="200"/>
      <c r="C44" s="196"/>
      <c r="D44" s="203"/>
      <c r="E44" s="216" t="s">
        <v>45</v>
      </c>
      <c r="F44" s="217"/>
      <c r="G44" s="23">
        <f>G43</f>
        <v>0</v>
      </c>
      <c r="H44" s="23">
        <f aca="true" t="shared" si="0" ref="H44:R45">H43</f>
        <v>0</v>
      </c>
      <c r="I44" s="23">
        <f t="shared" si="0"/>
        <v>0</v>
      </c>
      <c r="J44" s="23">
        <f t="shared" si="0"/>
        <v>0</v>
      </c>
      <c r="K44" s="23">
        <f t="shared" si="0"/>
        <v>0</v>
      </c>
      <c r="L44" s="23">
        <f t="shared" si="0"/>
        <v>0</v>
      </c>
      <c r="M44" s="23">
        <f t="shared" si="0"/>
        <v>0</v>
      </c>
      <c r="N44" s="23">
        <f t="shared" si="0"/>
        <v>0</v>
      </c>
      <c r="O44" s="23">
        <f t="shared" si="0"/>
        <v>0</v>
      </c>
      <c r="P44" s="23">
        <f t="shared" si="0"/>
        <v>0</v>
      </c>
      <c r="Q44" s="23">
        <f t="shared" si="0"/>
        <v>0</v>
      </c>
      <c r="R44" s="23">
        <f t="shared" si="0"/>
        <v>0</v>
      </c>
      <c r="S44" s="24"/>
      <c r="T44" s="218"/>
      <c r="U44" s="219"/>
    </row>
    <row r="45" spans="1:21" ht="12.75">
      <c r="A45" s="25">
        <v>1</v>
      </c>
      <c r="B45" s="26">
        <v>1</v>
      </c>
      <c r="C45" s="220" t="s">
        <v>46</v>
      </c>
      <c r="D45" s="221"/>
      <c r="E45" s="221"/>
      <c r="F45" s="222"/>
      <c r="G45" s="27">
        <f>G44</f>
        <v>0</v>
      </c>
      <c r="H45" s="27">
        <f t="shared" si="0"/>
        <v>0</v>
      </c>
      <c r="I45" s="27">
        <f t="shared" si="0"/>
        <v>0</v>
      </c>
      <c r="J45" s="27">
        <f t="shared" si="0"/>
        <v>0</v>
      </c>
      <c r="K45" s="27">
        <f t="shared" si="0"/>
        <v>0</v>
      </c>
      <c r="L45" s="27">
        <f t="shared" si="0"/>
        <v>0</v>
      </c>
      <c r="M45" s="27">
        <f t="shared" si="0"/>
        <v>0</v>
      </c>
      <c r="N45" s="27">
        <f t="shared" si="0"/>
        <v>0</v>
      </c>
      <c r="O45" s="27">
        <f t="shared" si="0"/>
        <v>0</v>
      </c>
      <c r="P45" s="27">
        <f t="shared" si="0"/>
        <v>0</v>
      </c>
      <c r="Q45" s="27">
        <f t="shared" si="0"/>
        <v>0</v>
      </c>
      <c r="R45" s="27">
        <f t="shared" si="0"/>
        <v>0</v>
      </c>
      <c r="S45" s="28"/>
      <c r="T45" s="223"/>
      <c r="U45" s="224"/>
    </row>
    <row r="46" spans="1:21" ht="12.75">
      <c r="A46" s="19">
        <v>1</v>
      </c>
      <c r="B46" s="20">
        <v>2</v>
      </c>
      <c r="C46" s="210" t="s">
        <v>116</v>
      </c>
      <c r="D46" s="211"/>
      <c r="E46" s="211"/>
      <c r="F46" s="211"/>
      <c r="G46" s="211"/>
      <c r="H46" s="211"/>
      <c r="I46" s="211"/>
      <c r="J46" s="211"/>
      <c r="K46" s="211"/>
      <c r="L46" s="211"/>
      <c r="M46" s="211"/>
      <c r="N46" s="211"/>
      <c r="O46" s="211"/>
      <c r="P46" s="211"/>
      <c r="Q46" s="211"/>
      <c r="R46" s="211"/>
      <c r="S46" s="211"/>
      <c r="T46" s="211"/>
      <c r="U46" s="212"/>
    </row>
    <row r="47" spans="1:21" ht="13.5" customHeight="1">
      <c r="A47" s="197">
        <v>1</v>
      </c>
      <c r="B47" s="199">
        <v>2</v>
      </c>
      <c r="C47" s="201">
        <v>1</v>
      </c>
      <c r="D47" s="202"/>
      <c r="E47" s="18"/>
      <c r="F47" s="18" t="s">
        <v>17</v>
      </c>
      <c r="G47" s="21"/>
      <c r="H47" s="21"/>
      <c r="I47" s="21"/>
      <c r="J47" s="21"/>
      <c r="K47" s="21"/>
      <c r="L47" s="21"/>
      <c r="M47" s="21"/>
      <c r="N47" s="21"/>
      <c r="O47" s="21"/>
      <c r="P47" s="21"/>
      <c r="Q47" s="21"/>
      <c r="R47" s="21"/>
      <c r="S47" s="22"/>
      <c r="T47" s="181"/>
      <c r="U47" s="181"/>
    </row>
    <row r="48" spans="1:21" ht="13.5" customHeight="1">
      <c r="A48" s="226"/>
      <c r="B48" s="227"/>
      <c r="C48" s="195"/>
      <c r="D48" s="228"/>
      <c r="E48" s="18"/>
      <c r="F48" s="29" t="s">
        <v>117</v>
      </c>
      <c r="G48" s="21"/>
      <c r="H48" s="21"/>
      <c r="I48" s="21"/>
      <c r="J48" s="21"/>
      <c r="K48" s="21"/>
      <c r="L48" s="21"/>
      <c r="M48" s="21"/>
      <c r="N48" s="21"/>
      <c r="O48" s="21"/>
      <c r="P48" s="21"/>
      <c r="Q48" s="21"/>
      <c r="R48" s="21"/>
      <c r="S48" s="22"/>
      <c r="T48" s="181"/>
      <c r="U48" s="181"/>
    </row>
    <row r="49" spans="1:21" ht="12.75">
      <c r="A49" s="198"/>
      <c r="B49" s="200"/>
      <c r="C49" s="196"/>
      <c r="D49" s="203"/>
      <c r="E49" s="213" t="s">
        <v>45</v>
      </c>
      <c r="F49" s="214"/>
      <c r="G49" s="23">
        <f>G47+G48</f>
        <v>0</v>
      </c>
      <c r="H49" s="23">
        <f aca="true" t="shared" si="1" ref="H49:R49">H47+H48</f>
        <v>0</v>
      </c>
      <c r="I49" s="23">
        <f t="shared" si="1"/>
        <v>0</v>
      </c>
      <c r="J49" s="23">
        <f t="shared" si="1"/>
        <v>0</v>
      </c>
      <c r="K49" s="23">
        <f t="shared" si="1"/>
        <v>0</v>
      </c>
      <c r="L49" s="23">
        <f t="shared" si="1"/>
        <v>0</v>
      </c>
      <c r="M49" s="23">
        <f t="shared" si="1"/>
        <v>0</v>
      </c>
      <c r="N49" s="23">
        <f t="shared" si="1"/>
        <v>0</v>
      </c>
      <c r="O49" s="23">
        <f t="shared" si="1"/>
        <v>0</v>
      </c>
      <c r="P49" s="23">
        <f t="shared" si="1"/>
        <v>0</v>
      </c>
      <c r="Q49" s="23">
        <f t="shared" si="1"/>
        <v>0</v>
      </c>
      <c r="R49" s="23">
        <f t="shared" si="1"/>
        <v>0</v>
      </c>
      <c r="S49" s="30"/>
      <c r="T49" s="215"/>
      <c r="U49" s="215"/>
    </row>
    <row r="50" spans="1:21" ht="12.75">
      <c r="A50" s="25">
        <v>1</v>
      </c>
      <c r="B50" s="26">
        <v>2</v>
      </c>
      <c r="C50" s="220" t="s">
        <v>46</v>
      </c>
      <c r="D50" s="221"/>
      <c r="E50" s="221"/>
      <c r="F50" s="222"/>
      <c r="G50" s="27">
        <f>G49</f>
        <v>0</v>
      </c>
      <c r="H50" s="27">
        <f aca="true" t="shared" si="2" ref="H50:R50">H49</f>
        <v>0</v>
      </c>
      <c r="I50" s="27">
        <f t="shared" si="2"/>
        <v>0</v>
      </c>
      <c r="J50" s="27">
        <f t="shared" si="2"/>
        <v>0</v>
      </c>
      <c r="K50" s="27">
        <f t="shared" si="2"/>
        <v>0</v>
      </c>
      <c r="L50" s="27">
        <f t="shared" si="2"/>
        <v>0</v>
      </c>
      <c r="M50" s="27">
        <f t="shared" si="2"/>
        <v>0</v>
      </c>
      <c r="N50" s="27">
        <f t="shared" si="2"/>
        <v>0</v>
      </c>
      <c r="O50" s="27">
        <f t="shared" si="2"/>
        <v>0</v>
      </c>
      <c r="P50" s="27">
        <f t="shared" si="2"/>
        <v>0</v>
      </c>
      <c r="Q50" s="27">
        <f t="shared" si="2"/>
        <v>0</v>
      </c>
      <c r="R50" s="27">
        <f t="shared" si="2"/>
        <v>0</v>
      </c>
      <c r="S50" s="28"/>
      <c r="T50" s="223"/>
      <c r="U50" s="224"/>
    </row>
    <row r="51" spans="1:21" ht="12.75">
      <c r="A51" s="25">
        <v>1</v>
      </c>
      <c r="B51" s="225" t="s">
        <v>47</v>
      </c>
      <c r="C51" s="225"/>
      <c r="D51" s="225"/>
      <c r="E51" s="225"/>
      <c r="F51" s="225"/>
      <c r="G51" s="31">
        <f>G45+G50</f>
        <v>0</v>
      </c>
      <c r="H51" s="31">
        <f aca="true" t="shared" si="3" ref="H51:R51">H45+H50</f>
        <v>0</v>
      </c>
      <c r="I51" s="31">
        <f t="shared" si="3"/>
        <v>0</v>
      </c>
      <c r="J51" s="31">
        <f t="shared" si="3"/>
        <v>0</v>
      </c>
      <c r="K51" s="31">
        <f t="shared" si="3"/>
        <v>0</v>
      </c>
      <c r="L51" s="31">
        <f t="shared" si="3"/>
        <v>0</v>
      </c>
      <c r="M51" s="31">
        <f t="shared" si="3"/>
        <v>0</v>
      </c>
      <c r="N51" s="31">
        <f t="shared" si="3"/>
        <v>0</v>
      </c>
      <c r="O51" s="31">
        <f t="shared" si="3"/>
        <v>0</v>
      </c>
      <c r="P51" s="31">
        <f t="shared" si="3"/>
        <v>0</v>
      </c>
      <c r="Q51" s="31">
        <f t="shared" si="3"/>
        <v>0</v>
      </c>
      <c r="R51" s="31">
        <f t="shared" si="3"/>
        <v>0</v>
      </c>
      <c r="S51" s="32"/>
      <c r="T51" s="32"/>
      <c r="U51" s="33"/>
    </row>
    <row r="52" spans="1:21" ht="14.25" customHeight="1">
      <c r="A52" s="204" t="s">
        <v>113</v>
      </c>
      <c r="B52" s="205"/>
      <c r="C52" s="205"/>
      <c r="D52" s="205"/>
      <c r="E52" s="205"/>
      <c r="F52" s="205"/>
      <c r="G52" s="205"/>
      <c r="H52" s="205"/>
      <c r="I52" s="205"/>
      <c r="J52" s="205"/>
      <c r="K52" s="205"/>
      <c r="L52" s="205"/>
      <c r="M52" s="205"/>
      <c r="N52" s="205"/>
      <c r="O52" s="205"/>
      <c r="P52" s="205"/>
      <c r="Q52" s="205"/>
      <c r="R52" s="205"/>
      <c r="S52" s="205"/>
      <c r="T52" s="205"/>
      <c r="U52" s="206"/>
    </row>
    <row r="53" spans="1:21" ht="13.5" customHeight="1">
      <c r="A53" s="19">
        <v>2</v>
      </c>
      <c r="B53" s="207" t="s">
        <v>118</v>
      </c>
      <c r="C53" s="208"/>
      <c r="D53" s="208"/>
      <c r="E53" s="208"/>
      <c r="F53" s="208"/>
      <c r="G53" s="208"/>
      <c r="H53" s="208"/>
      <c r="I53" s="208"/>
      <c r="J53" s="208"/>
      <c r="K53" s="208"/>
      <c r="L53" s="208"/>
      <c r="M53" s="208"/>
      <c r="N53" s="208"/>
      <c r="O53" s="208"/>
      <c r="P53" s="208"/>
      <c r="Q53" s="208"/>
      <c r="R53" s="208"/>
      <c r="S53" s="208"/>
      <c r="T53" s="208"/>
      <c r="U53" s="209"/>
    </row>
    <row r="54" spans="1:21" ht="12.75">
      <c r="A54" s="19">
        <v>2</v>
      </c>
      <c r="B54" s="20">
        <v>1</v>
      </c>
      <c r="C54" s="210" t="s">
        <v>116</v>
      </c>
      <c r="D54" s="211"/>
      <c r="E54" s="211"/>
      <c r="F54" s="211"/>
      <c r="G54" s="211"/>
      <c r="H54" s="211"/>
      <c r="I54" s="211"/>
      <c r="J54" s="211"/>
      <c r="K54" s="211"/>
      <c r="L54" s="211"/>
      <c r="M54" s="211"/>
      <c r="N54" s="211"/>
      <c r="O54" s="211"/>
      <c r="P54" s="211"/>
      <c r="Q54" s="211"/>
      <c r="R54" s="211"/>
      <c r="S54" s="211"/>
      <c r="T54" s="211"/>
      <c r="U54" s="212"/>
    </row>
    <row r="55" spans="1:21" ht="13.5" customHeight="1">
      <c r="A55" s="197">
        <v>2</v>
      </c>
      <c r="B55" s="199">
        <v>1</v>
      </c>
      <c r="C55" s="201">
        <v>1</v>
      </c>
      <c r="D55" s="202"/>
      <c r="E55" s="18"/>
      <c r="F55" s="18" t="s">
        <v>17</v>
      </c>
      <c r="G55" s="21"/>
      <c r="H55" s="21"/>
      <c r="I55" s="21"/>
      <c r="J55" s="21"/>
      <c r="K55" s="21"/>
      <c r="L55" s="21"/>
      <c r="M55" s="21"/>
      <c r="N55" s="21"/>
      <c r="O55" s="21"/>
      <c r="P55" s="21"/>
      <c r="Q55" s="21"/>
      <c r="R55" s="21"/>
      <c r="S55" s="229"/>
      <c r="T55" s="230"/>
      <c r="U55" s="231"/>
    </row>
    <row r="56" spans="1:21" ht="13.5" customHeight="1">
      <c r="A56" s="226"/>
      <c r="B56" s="227"/>
      <c r="C56" s="195"/>
      <c r="D56" s="228"/>
      <c r="E56" s="18"/>
      <c r="F56" s="29" t="s">
        <v>18</v>
      </c>
      <c r="G56" s="21"/>
      <c r="H56" s="21"/>
      <c r="I56" s="21"/>
      <c r="J56" s="21"/>
      <c r="K56" s="34"/>
      <c r="L56" s="34"/>
      <c r="M56" s="34"/>
      <c r="N56" s="34"/>
      <c r="O56" s="34"/>
      <c r="P56" s="34"/>
      <c r="Q56" s="34"/>
      <c r="R56" s="34"/>
      <c r="S56" s="179"/>
      <c r="T56" s="232"/>
      <c r="U56" s="233"/>
    </row>
    <row r="57" spans="1:21" ht="12" customHeight="1">
      <c r="A57" s="198"/>
      <c r="B57" s="200"/>
      <c r="C57" s="196"/>
      <c r="D57" s="203"/>
      <c r="E57" s="216" t="s">
        <v>45</v>
      </c>
      <c r="F57" s="217"/>
      <c r="G57" s="23">
        <f>G55+G56</f>
        <v>0</v>
      </c>
      <c r="H57" s="23">
        <f aca="true" t="shared" si="4" ref="H57:R57">H55+H56</f>
        <v>0</v>
      </c>
      <c r="I57" s="23">
        <f t="shared" si="4"/>
        <v>0</v>
      </c>
      <c r="J57" s="23">
        <f t="shared" si="4"/>
        <v>0</v>
      </c>
      <c r="K57" s="23">
        <f t="shared" si="4"/>
        <v>0</v>
      </c>
      <c r="L57" s="23">
        <f t="shared" si="4"/>
        <v>0</v>
      </c>
      <c r="M57" s="23">
        <f t="shared" si="4"/>
        <v>0</v>
      </c>
      <c r="N57" s="23">
        <f t="shared" si="4"/>
        <v>0</v>
      </c>
      <c r="O57" s="23">
        <f t="shared" si="4"/>
        <v>0</v>
      </c>
      <c r="P57" s="23">
        <f t="shared" si="4"/>
        <v>0</v>
      </c>
      <c r="Q57" s="23">
        <f t="shared" si="4"/>
        <v>0</v>
      </c>
      <c r="R57" s="23">
        <f t="shared" si="4"/>
        <v>0</v>
      </c>
      <c r="S57" s="30"/>
      <c r="T57" s="234"/>
      <c r="U57" s="234"/>
    </row>
    <row r="58" spans="1:21" ht="12.75">
      <c r="A58" s="25">
        <v>2</v>
      </c>
      <c r="B58" s="26">
        <v>1</v>
      </c>
      <c r="C58" s="220" t="s">
        <v>46</v>
      </c>
      <c r="D58" s="221"/>
      <c r="E58" s="221"/>
      <c r="F58" s="222"/>
      <c r="G58" s="27">
        <f>G57</f>
        <v>0</v>
      </c>
      <c r="H58" s="27">
        <f aca="true" t="shared" si="5" ref="H58:R59">H57</f>
        <v>0</v>
      </c>
      <c r="I58" s="27">
        <f t="shared" si="5"/>
        <v>0</v>
      </c>
      <c r="J58" s="27">
        <f t="shared" si="5"/>
        <v>0</v>
      </c>
      <c r="K58" s="27">
        <f t="shared" si="5"/>
        <v>0</v>
      </c>
      <c r="L58" s="27">
        <f t="shared" si="5"/>
        <v>0</v>
      </c>
      <c r="M58" s="27">
        <f t="shared" si="5"/>
        <v>0</v>
      </c>
      <c r="N58" s="27">
        <f t="shared" si="5"/>
        <v>0</v>
      </c>
      <c r="O58" s="27">
        <f t="shared" si="5"/>
        <v>0</v>
      </c>
      <c r="P58" s="27">
        <f t="shared" si="5"/>
        <v>0</v>
      </c>
      <c r="Q58" s="27">
        <f t="shared" si="5"/>
        <v>0</v>
      </c>
      <c r="R58" s="27">
        <f t="shared" si="5"/>
        <v>0</v>
      </c>
      <c r="S58" s="28"/>
      <c r="T58" s="223"/>
      <c r="U58" s="224"/>
    </row>
    <row r="59" spans="1:21" ht="12.75">
      <c r="A59" s="25">
        <v>2</v>
      </c>
      <c r="B59" s="225" t="s">
        <v>47</v>
      </c>
      <c r="C59" s="225"/>
      <c r="D59" s="225"/>
      <c r="E59" s="225"/>
      <c r="F59" s="225"/>
      <c r="G59" s="31">
        <f>G58</f>
        <v>0</v>
      </c>
      <c r="H59" s="31">
        <f t="shared" si="5"/>
        <v>0</v>
      </c>
      <c r="I59" s="31">
        <f t="shared" si="5"/>
        <v>0</v>
      </c>
      <c r="J59" s="31">
        <f t="shared" si="5"/>
        <v>0</v>
      </c>
      <c r="K59" s="31">
        <f t="shared" si="5"/>
        <v>0</v>
      </c>
      <c r="L59" s="31">
        <f t="shared" si="5"/>
        <v>0</v>
      </c>
      <c r="M59" s="31">
        <f t="shared" si="5"/>
        <v>0</v>
      </c>
      <c r="N59" s="31">
        <f t="shared" si="5"/>
        <v>0</v>
      </c>
      <c r="O59" s="31">
        <f t="shared" si="5"/>
        <v>0</v>
      </c>
      <c r="P59" s="31">
        <f t="shared" si="5"/>
        <v>0</v>
      </c>
      <c r="Q59" s="31">
        <f t="shared" si="5"/>
        <v>0</v>
      </c>
      <c r="R59" s="31">
        <f t="shared" si="5"/>
        <v>0</v>
      </c>
      <c r="S59" s="35"/>
      <c r="T59" s="235"/>
      <c r="U59" s="236"/>
    </row>
    <row r="60" spans="1:21" ht="13.5" customHeight="1">
      <c r="A60" s="204" t="s">
        <v>113</v>
      </c>
      <c r="B60" s="205"/>
      <c r="C60" s="205"/>
      <c r="D60" s="205"/>
      <c r="E60" s="205"/>
      <c r="F60" s="205"/>
      <c r="G60" s="205"/>
      <c r="H60" s="205"/>
      <c r="I60" s="205"/>
      <c r="J60" s="205"/>
      <c r="K60" s="205"/>
      <c r="L60" s="205"/>
      <c r="M60" s="205"/>
      <c r="N60" s="205"/>
      <c r="O60" s="205"/>
      <c r="P60" s="205"/>
      <c r="Q60" s="205"/>
      <c r="R60" s="205"/>
      <c r="S60" s="205"/>
      <c r="T60" s="205"/>
      <c r="U60" s="206"/>
    </row>
    <row r="61" spans="1:21" ht="13.5" customHeight="1">
      <c r="A61" s="19">
        <v>3</v>
      </c>
      <c r="B61" s="207" t="s">
        <v>114</v>
      </c>
      <c r="C61" s="208"/>
      <c r="D61" s="208"/>
      <c r="E61" s="208"/>
      <c r="F61" s="208"/>
      <c r="G61" s="208"/>
      <c r="H61" s="208"/>
      <c r="I61" s="208"/>
      <c r="J61" s="208"/>
      <c r="K61" s="208"/>
      <c r="L61" s="208"/>
      <c r="M61" s="208"/>
      <c r="N61" s="208"/>
      <c r="O61" s="208"/>
      <c r="P61" s="208"/>
      <c r="Q61" s="208"/>
      <c r="R61" s="208"/>
      <c r="S61" s="208"/>
      <c r="T61" s="208"/>
      <c r="U61" s="209"/>
    </row>
    <row r="62" spans="1:21" ht="12.75">
      <c r="A62" s="19">
        <v>3</v>
      </c>
      <c r="B62" s="20">
        <v>1</v>
      </c>
      <c r="C62" s="210" t="s">
        <v>116</v>
      </c>
      <c r="D62" s="211"/>
      <c r="E62" s="211"/>
      <c r="F62" s="211"/>
      <c r="G62" s="211"/>
      <c r="H62" s="211"/>
      <c r="I62" s="211"/>
      <c r="J62" s="211"/>
      <c r="K62" s="211"/>
      <c r="L62" s="211"/>
      <c r="M62" s="211"/>
      <c r="N62" s="211"/>
      <c r="O62" s="211"/>
      <c r="P62" s="211"/>
      <c r="Q62" s="211"/>
      <c r="R62" s="211"/>
      <c r="S62" s="211"/>
      <c r="T62" s="211"/>
      <c r="U62" s="212"/>
    </row>
    <row r="63" spans="1:21" ht="15" customHeight="1">
      <c r="A63" s="197">
        <v>3</v>
      </c>
      <c r="B63" s="199">
        <v>1</v>
      </c>
      <c r="C63" s="201">
        <v>1</v>
      </c>
      <c r="D63" s="202"/>
      <c r="E63" s="15"/>
      <c r="F63" s="15" t="s">
        <v>17</v>
      </c>
      <c r="G63" s="21"/>
      <c r="H63" s="21"/>
      <c r="I63" s="21"/>
      <c r="J63" s="21"/>
      <c r="K63" s="21"/>
      <c r="L63" s="21"/>
      <c r="M63" s="21"/>
      <c r="N63" s="21"/>
      <c r="O63" s="21"/>
      <c r="P63" s="21"/>
      <c r="Q63" s="21"/>
      <c r="R63" s="21"/>
      <c r="S63" s="22"/>
      <c r="T63" s="181"/>
      <c r="U63" s="181"/>
    </row>
    <row r="64" spans="1:21" ht="12.75">
      <c r="A64" s="198"/>
      <c r="B64" s="200"/>
      <c r="C64" s="196"/>
      <c r="D64" s="203"/>
      <c r="E64" s="216" t="s">
        <v>45</v>
      </c>
      <c r="F64" s="217"/>
      <c r="G64" s="23">
        <f aca="true" t="shared" si="6" ref="G64:R65">G63</f>
        <v>0</v>
      </c>
      <c r="H64" s="23">
        <f t="shared" si="6"/>
        <v>0</v>
      </c>
      <c r="I64" s="23">
        <f t="shared" si="6"/>
        <v>0</v>
      </c>
      <c r="J64" s="23">
        <f t="shared" si="6"/>
        <v>0</v>
      </c>
      <c r="K64" s="23">
        <f t="shared" si="6"/>
        <v>0</v>
      </c>
      <c r="L64" s="23">
        <f t="shared" si="6"/>
        <v>0</v>
      </c>
      <c r="M64" s="23">
        <f t="shared" si="6"/>
        <v>0</v>
      </c>
      <c r="N64" s="23">
        <f t="shared" si="6"/>
        <v>0</v>
      </c>
      <c r="O64" s="23">
        <f t="shared" si="6"/>
        <v>0</v>
      </c>
      <c r="P64" s="23">
        <f t="shared" si="6"/>
        <v>0</v>
      </c>
      <c r="Q64" s="23">
        <f t="shared" si="6"/>
        <v>0</v>
      </c>
      <c r="R64" s="23">
        <f t="shared" si="6"/>
        <v>0</v>
      </c>
      <c r="S64" s="30"/>
      <c r="T64" s="215"/>
      <c r="U64" s="215"/>
    </row>
    <row r="65" spans="1:21" ht="12.75">
      <c r="A65" s="25">
        <v>3</v>
      </c>
      <c r="B65" s="26">
        <v>1</v>
      </c>
      <c r="C65" s="220" t="s">
        <v>46</v>
      </c>
      <c r="D65" s="221"/>
      <c r="E65" s="221"/>
      <c r="F65" s="222"/>
      <c r="G65" s="27">
        <f t="shared" si="6"/>
        <v>0</v>
      </c>
      <c r="H65" s="27">
        <f t="shared" si="6"/>
        <v>0</v>
      </c>
      <c r="I65" s="27">
        <f t="shared" si="6"/>
        <v>0</v>
      </c>
      <c r="J65" s="27">
        <f t="shared" si="6"/>
        <v>0</v>
      </c>
      <c r="K65" s="27">
        <f t="shared" si="6"/>
        <v>0</v>
      </c>
      <c r="L65" s="27">
        <f t="shared" si="6"/>
        <v>0</v>
      </c>
      <c r="M65" s="27">
        <f t="shared" si="6"/>
        <v>0</v>
      </c>
      <c r="N65" s="27">
        <f t="shared" si="6"/>
        <v>0</v>
      </c>
      <c r="O65" s="27">
        <f t="shared" si="6"/>
        <v>0</v>
      </c>
      <c r="P65" s="27">
        <f t="shared" si="6"/>
        <v>0</v>
      </c>
      <c r="Q65" s="27">
        <f t="shared" si="6"/>
        <v>0</v>
      </c>
      <c r="R65" s="27">
        <f t="shared" si="6"/>
        <v>0</v>
      </c>
      <c r="S65" s="28"/>
      <c r="T65" s="223"/>
      <c r="U65" s="224"/>
    </row>
    <row r="66" spans="1:21" ht="12.75">
      <c r="A66" s="19">
        <v>3</v>
      </c>
      <c r="B66" s="20">
        <v>2</v>
      </c>
      <c r="C66" s="210" t="s">
        <v>116</v>
      </c>
      <c r="D66" s="211"/>
      <c r="E66" s="211"/>
      <c r="F66" s="211"/>
      <c r="G66" s="211"/>
      <c r="H66" s="211"/>
      <c r="I66" s="211"/>
      <c r="J66" s="211"/>
      <c r="K66" s="211"/>
      <c r="L66" s="211"/>
      <c r="M66" s="211"/>
      <c r="N66" s="211"/>
      <c r="O66" s="211"/>
      <c r="P66" s="211"/>
      <c r="Q66" s="211"/>
      <c r="R66" s="211"/>
      <c r="S66" s="211"/>
      <c r="T66" s="211"/>
      <c r="U66" s="212"/>
    </row>
    <row r="67" spans="1:21" ht="13.5" customHeight="1">
      <c r="A67" s="226"/>
      <c r="B67" s="227"/>
      <c r="C67" s="195"/>
      <c r="D67" s="228"/>
      <c r="E67" s="18"/>
      <c r="F67" s="18" t="s">
        <v>18</v>
      </c>
      <c r="G67" s="21"/>
      <c r="H67" s="21"/>
      <c r="I67" s="21"/>
      <c r="J67" s="21"/>
      <c r="K67" s="21"/>
      <c r="L67" s="21"/>
      <c r="M67" s="21"/>
      <c r="N67" s="21"/>
      <c r="O67" s="21"/>
      <c r="P67" s="21"/>
      <c r="Q67" s="21"/>
      <c r="R67" s="21"/>
      <c r="S67" s="237"/>
      <c r="T67" s="181"/>
      <c r="U67" s="181"/>
    </row>
    <row r="68" spans="1:21" ht="12" customHeight="1">
      <c r="A68" s="226"/>
      <c r="B68" s="227"/>
      <c r="C68" s="195"/>
      <c r="D68" s="228"/>
      <c r="E68" s="18"/>
      <c r="F68" s="18" t="s">
        <v>17</v>
      </c>
      <c r="G68" s="21"/>
      <c r="H68" s="21"/>
      <c r="I68" s="21"/>
      <c r="J68" s="21"/>
      <c r="K68" s="21"/>
      <c r="L68" s="21"/>
      <c r="M68" s="21"/>
      <c r="N68" s="21"/>
      <c r="O68" s="21"/>
      <c r="P68" s="21"/>
      <c r="Q68" s="21"/>
      <c r="R68" s="21"/>
      <c r="S68" s="237"/>
      <c r="T68" s="181"/>
      <c r="U68" s="181"/>
    </row>
    <row r="69" spans="1:21" ht="12.75">
      <c r="A69" s="198"/>
      <c r="B69" s="200"/>
      <c r="C69" s="196"/>
      <c r="D69" s="203"/>
      <c r="E69" s="216" t="s">
        <v>45</v>
      </c>
      <c r="F69" s="217"/>
      <c r="G69" s="23">
        <f>G67+G68</f>
        <v>0</v>
      </c>
      <c r="H69" s="23">
        <f aca="true" t="shared" si="7" ref="H69:R69">H67+H68</f>
        <v>0</v>
      </c>
      <c r="I69" s="23">
        <f t="shared" si="7"/>
        <v>0</v>
      </c>
      <c r="J69" s="23">
        <f t="shared" si="7"/>
        <v>0</v>
      </c>
      <c r="K69" s="23">
        <f t="shared" si="7"/>
        <v>0</v>
      </c>
      <c r="L69" s="23">
        <f t="shared" si="7"/>
        <v>0</v>
      </c>
      <c r="M69" s="23">
        <f t="shared" si="7"/>
        <v>0</v>
      </c>
      <c r="N69" s="23">
        <f t="shared" si="7"/>
        <v>0</v>
      </c>
      <c r="O69" s="23">
        <f t="shared" si="7"/>
        <v>0</v>
      </c>
      <c r="P69" s="23">
        <f t="shared" si="7"/>
        <v>0</v>
      </c>
      <c r="Q69" s="23">
        <f t="shared" si="7"/>
        <v>0</v>
      </c>
      <c r="R69" s="23">
        <f t="shared" si="7"/>
        <v>0</v>
      </c>
      <c r="S69" s="24"/>
      <c r="T69" s="238"/>
      <c r="U69" s="239"/>
    </row>
    <row r="70" spans="1:21" ht="12.75" customHeight="1">
      <c r="A70" s="197">
        <v>3</v>
      </c>
      <c r="B70" s="199">
        <v>2</v>
      </c>
      <c r="C70" s="201">
        <v>2</v>
      </c>
      <c r="D70" s="202"/>
      <c r="E70" s="18"/>
      <c r="F70" s="18" t="s">
        <v>17</v>
      </c>
      <c r="G70" s="21"/>
      <c r="H70" s="21"/>
      <c r="I70" s="21"/>
      <c r="J70" s="21"/>
      <c r="K70" s="21"/>
      <c r="L70" s="21"/>
      <c r="M70" s="21"/>
      <c r="N70" s="21"/>
      <c r="O70" s="21"/>
      <c r="P70" s="21"/>
      <c r="Q70" s="21"/>
      <c r="R70" s="21"/>
      <c r="S70" s="237"/>
      <c r="T70" s="181"/>
      <c r="U70" s="181"/>
    </row>
    <row r="71" spans="1:21" ht="12.75" customHeight="1">
      <c r="A71" s="226"/>
      <c r="B71" s="227"/>
      <c r="C71" s="195"/>
      <c r="D71" s="228"/>
      <c r="E71" s="18"/>
      <c r="F71" s="18" t="s">
        <v>18</v>
      </c>
      <c r="G71" s="21"/>
      <c r="H71" s="21"/>
      <c r="I71" s="21"/>
      <c r="J71" s="21"/>
      <c r="K71" s="21"/>
      <c r="L71" s="21"/>
      <c r="M71" s="21"/>
      <c r="N71" s="21"/>
      <c r="O71" s="21"/>
      <c r="P71" s="21"/>
      <c r="Q71" s="21"/>
      <c r="R71" s="21"/>
      <c r="S71" s="237"/>
      <c r="T71" s="181"/>
      <c r="U71" s="181"/>
    </row>
    <row r="72" spans="1:21" ht="12.75">
      <c r="A72" s="198"/>
      <c r="B72" s="200"/>
      <c r="C72" s="196"/>
      <c r="D72" s="203"/>
      <c r="E72" s="216" t="s">
        <v>45</v>
      </c>
      <c r="F72" s="217"/>
      <c r="G72" s="23">
        <f>G70+G71</f>
        <v>0</v>
      </c>
      <c r="H72" s="23">
        <f aca="true" t="shared" si="8" ref="H72:R72">H70+H71</f>
        <v>0</v>
      </c>
      <c r="I72" s="23">
        <f t="shared" si="8"/>
        <v>0</v>
      </c>
      <c r="J72" s="23">
        <f t="shared" si="8"/>
        <v>0</v>
      </c>
      <c r="K72" s="23">
        <f t="shared" si="8"/>
        <v>0</v>
      </c>
      <c r="L72" s="23">
        <f t="shared" si="8"/>
        <v>0</v>
      </c>
      <c r="M72" s="23">
        <f t="shared" si="8"/>
        <v>0</v>
      </c>
      <c r="N72" s="23">
        <f t="shared" si="8"/>
        <v>0</v>
      </c>
      <c r="O72" s="23">
        <f t="shared" si="8"/>
        <v>0</v>
      </c>
      <c r="P72" s="23">
        <f t="shared" si="8"/>
        <v>0</v>
      </c>
      <c r="Q72" s="23">
        <f t="shared" si="8"/>
        <v>0</v>
      </c>
      <c r="R72" s="23">
        <f t="shared" si="8"/>
        <v>0</v>
      </c>
      <c r="S72" s="30"/>
      <c r="T72" s="215"/>
      <c r="U72" s="215"/>
    </row>
    <row r="73" spans="1:21" ht="12.75" customHeight="1">
      <c r="A73" s="197">
        <v>3</v>
      </c>
      <c r="B73" s="199">
        <v>2</v>
      </c>
      <c r="C73" s="201">
        <v>3</v>
      </c>
      <c r="D73" s="202"/>
      <c r="E73" s="18"/>
      <c r="F73" s="18" t="s">
        <v>18</v>
      </c>
      <c r="G73" s="21"/>
      <c r="H73" s="21"/>
      <c r="I73" s="21"/>
      <c r="J73" s="21"/>
      <c r="K73" s="21"/>
      <c r="L73" s="21"/>
      <c r="M73" s="21"/>
      <c r="N73" s="21"/>
      <c r="O73" s="21"/>
      <c r="P73" s="21"/>
      <c r="Q73" s="21"/>
      <c r="R73" s="21"/>
      <c r="S73" s="202"/>
      <c r="T73" s="240"/>
      <c r="U73" s="240"/>
    </row>
    <row r="74" spans="1:21" ht="12.75" customHeight="1">
      <c r="A74" s="226"/>
      <c r="B74" s="227"/>
      <c r="C74" s="195"/>
      <c r="D74" s="228"/>
      <c r="E74" s="18"/>
      <c r="F74" s="18" t="s">
        <v>119</v>
      </c>
      <c r="G74" s="21"/>
      <c r="H74" s="21"/>
      <c r="I74" s="21"/>
      <c r="J74" s="21"/>
      <c r="K74" s="21"/>
      <c r="L74" s="21"/>
      <c r="M74" s="21"/>
      <c r="N74" s="21"/>
      <c r="O74" s="21"/>
      <c r="P74" s="21"/>
      <c r="Q74" s="21"/>
      <c r="R74" s="21"/>
      <c r="S74" s="203"/>
      <c r="T74" s="240"/>
      <c r="U74" s="240"/>
    </row>
    <row r="75" spans="1:21" ht="12.75">
      <c r="A75" s="198"/>
      <c r="B75" s="200"/>
      <c r="C75" s="196"/>
      <c r="D75" s="203"/>
      <c r="E75" s="216" t="s">
        <v>45</v>
      </c>
      <c r="F75" s="217"/>
      <c r="G75" s="23">
        <f>G73+G74</f>
        <v>0</v>
      </c>
      <c r="H75" s="23">
        <f aca="true" t="shared" si="9" ref="H75:R75">H73+H74</f>
        <v>0</v>
      </c>
      <c r="I75" s="23">
        <f t="shared" si="9"/>
        <v>0</v>
      </c>
      <c r="J75" s="23">
        <f t="shared" si="9"/>
        <v>0</v>
      </c>
      <c r="K75" s="23">
        <f t="shared" si="9"/>
        <v>0</v>
      </c>
      <c r="L75" s="23">
        <f t="shared" si="9"/>
        <v>0</v>
      </c>
      <c r="M75" s="23">
        <f t="shared" si="9"/>
        <v>0</v>
      </c>
      <c r="N75" s="23">
        <f t="shared" si="9"/>
        <v>0</v>
      </c>
      <c r="O75" s="23">
        <f t="shared" si="9"/>
        <v>0</v>
      </c>
      <c r="P75" s="23">
        <f t="shared" si="9"/>
        <v>0</v>
      </c>
      <c r="Q75" s="23">
        <f t="shared" si="9"/>
        <v>0</v>
      </c>
      <c r="R75" s="23">
        <f t="shared" si="9"/>
        <v>0</v>
      </c>
      <c r="S75" s="30"/>
      <c r="T75" s="241"/>
      <c r="U75" s="241"/>
    </row>
    <row r="76" spans="1:21" ht="12.75">
      <c r="A76" s="25">
        <v>3</v>
      </c>
      <c r="B76" s="26">
        <v>2</v>
      </c>
      <c r="C76" s="220" t="s">
        <v>46</v>
      </c>
      <c r="D76" s="221"/>
      <c r="E76" s="221"/>
      <c r="F76" s="222"/>
      <c r="G76" s="27">
        <f>G69+G72+G75</f>
        <v>0</v>
      </c>
      <c r="H76" s="27">
        <f aca="true" t="shared" si="10" ref="H76:R76">H69+H72+H75</f>
        <v>0</v>
      </c>
      <c r="I76" s="27">
        <f t="shared" si="10"/>
        <v>0</v>
      </c>
      <c r="J76" s="27">
        <f t="shared" si="10"/>
        <v>0</v>
      </c>
      <c r="K76" s="27">
        <f t="shared" si="10"/>
        <v>0</v>
      </c>
      <c r="L76" s="27">
        <f t="shared" si="10"/>
        <v>0</v>
      </c>
      <c r="M76" s="27">
        <f t="shared" si="10"/>
        <v>0</v>
      </c>
      <c r="N76" s="27">
        <f t="shared" si="10"/>
        <v>0</v>
      </c>
      <c r="O76" s="27">
        <f t="shared" si="10"/>
        <v>0</v>
      </c>
      <c r="P76" s="27">
        <f t="shared" si="10"/>
        <v>0</v>
      </c>
      <c r="Q76" s="27">
        <f t="shared" si="10"/>
        <v>0</v>
      </c>
      <c r="R76" s="27">
        <f t="shared" si="10"/>
        <v>0</v>
      </c>
      <c r="S76" s="28"/>
      <c r="T76" s="223"/>
      <c r="U76" s="224"/>
    </row>
    <row r="77" spans="1:21" ht="12.75">
      <c r="A77" s="25">
        <v>3</v>
      </c>
      <c r="B77" s="225" t="s">
        <v>47</v>
      </c>
      <c r="C77" s="225"/>
      <c r="D77" s="225"/>
      <c r="E77" s="225"/>
      <c r="F77" s="225"/>
      <c r="G77" s="31">
        <f aca="true" t="shared" si="11" ref="G77:R77">G65+G76</f>
        <v>0</v>
      </c>
      <c r="H77" s="31">
        <f t="shared" si="11"/>
        <v>0</v>
      </c>
      <c r="I77" s="31">
        <f t="shared" si="11"/>
        <v>0</v>
      </c>
      <c r="J77" s="31">
        <f t="shared" si="11"/>
        <v>0</v>
      </c>
      <c r="K77" s="31">
        <f t="shared" si="11"/>
        <v>0</v>
      </c>
      <c r="L77" s="31">
        <f t="shared" si="11"/>
        <v>0</v>
      </c>
      <c r="M77" s="31">
        <f t="shared" si="11"/>
        <v>0</v>
      </c>
      <c r="N77" s="31">
        <f t="shared" si="11"/>
        <v>0</v>
      </c>
      <c r="O77" s="31">
        <f t="shared" si="11"/>
        <v>0</v>
      </c>
      <c r="P77" s="31">
        <f t="shared" si="11"/>
        <v>0</v>
      </c>
      <c r="Q77" s="31">
        <f t="shared" si="11"/>
        <v>0</v>
      </c>
      <c r="R77" s="31">
        <f t="shared" si="11"/>
        <v>0</v>
      </c>
      <c r="S77" s="35"/>
      <c r="T77" s="235"/>
      <c r="U77" s="236"/>
    </row>
    <row r="78" spans="1:21" ht="14.25" customHeight="1">
      <c r="A78" s="248" t="s">
        <v>48</v>
      </c>
      <c r="B78" s="248"/>
      <c r="C78" s="248"/>
      <c r="D78" s="248"/>
      <c r="E78" s="248"/>
      <c r="F78" s="248"/>
      <c r="G78" s="36">
        <f aca="true" t="shared" si="12" ref="G78:R78">G51+G59+G77</f>
        <v>0</v>
      </c>
      <c r="H78" s="36">
        <f t="shared" si="12"/>
        <v>0</v>
      </c>
      <c r="I78" s="36">
        <f t="shared" si="12"/>
        <v>0</v>
      </c>
      <c r="J78" s="36">
        <f t="shared" si="12"/>
        <v>0</v>
      </c>
      <c r="K78" s="36">
        <f t="shared" si="12"/>
        <v>0</v>
      </c>
      <c r="L78" s="36">
        <f t="shared" si="12"/>
        <v>0</v>
      </c>
      <c r="M78" s="36">
        <f t="shared" si="12"/>
        <v>0</v>
      </c>
      <c r="N78" s="36">
        <f t="shared" si="12"/>
        <v>0</v>
      </c>
      <c r="O78" s="36">
        <f t="shared" si="12"/>
        <v>0</v>
      </c>
      <c r="P78" s="36">
        <f t="shared" si="12"/>
        <v>0</v>
      </c>
      <c r="Q78" s="36">
        <f t="shared" si="12"/>
        <v>0</v>
      </c>
      <c r="R78" s="36">
        <f t="shared" si="12"/>
        <v>0</v>
      </c>
      <c r="S78" s="37"/>
      <c r="T78" s="249"/>
      <c r="U78" s="250"/>
    </row>
    <row r="79" spans="1:18" ht="12.75">
      <c r="A79" s="171" t="s">
        <v>49</v>
      </c>
      <c r="B79" s="171"/>
      <c r="C79" s="171"/>
      <c r="D79" s="171"/>
      <c r="E79" s="171"/>
      <c r="F79" s="171"/>
      <c r="G79" s="21"/>
      <c r="H79" s="21"/>
      <c r="I79" s="21"/>
      <c r="J79" s="21"/>
      <c r="K79" s="21"/>
      <c r="L79" s="21"/>
      <c r="M79" s="21"/>
      <c r="N79" s="21"/>
      <c r="O79" s="21"/>
      <c r="P79" s="21"/>
      <c r="Q79" s="21"/>
      <c r="R79" s="21"/>
    </row>
    <row r="80" spans="1:18" ht="12.75">
      <c r="A80" s="242" t="s">
        <v>50</v>
      </c>
      <c r="B80" s="243"/>
      <c r="C80" s="243"/>
      <c r="D80" s="243"/>
      <c r="E80" s="243"/>
      <c r="F80" s="244"/>
      <c r="G80" s="21"/>
      <c r="H80" s="21"/>
      <c r="I80" s="21"/>
      <c r="J80" s="21"/>
      <c r="K80" s="21"/>
      <c r="L80" s="21"/>
      <c r="M80" s="21"/>
      <c r="N80" s="21"/>
      <c r="O80" s="21"/>
      <c r="P80" s="21"/>
      <c r="Q80" s="21"/>
      <c r="R80" s="21"/>
    </row>
    <row r="81" spans="1:18" ht="12.75">
      <c r="A81" s="171" t="s">
        <v>120</v>
      </c>
      <c r="B81" s="171"/>
      <c r="C81" s="171"/>
      <c r="D81" s="171"/>
      <c r="E81" s="171"/>
      <c r="F81" s="171"/>
      <c r="G81" s="21"/>
      <c r="H81" s="21"/>
      <c r="I81" s="21"/>
      <c r="J81" s="21"/>
      <c r="K81" s="21"/>
      <c r="L81" s="21"/>
      <c r="M81" s="21"/>
      <c r="N81" s="21"/>
      <c r="O81" s="21"/>
      <c r="P81" s="21"/>
      <c r="Q81" s="21"/>
      <c r="R81" s="21"/>
    </row>
    <row r="82" spans="1:18" ht="12.75">
      <c r="A82" s="242" t="s">
        <v>51</v>
      </c>
      <c r="B82" s="243"/>
      <c r="C82" s="243"/>
      <c r="D82" s="243"/>
      <c r="E82" s="243"/>
      <c r="F82" s="244"/>
      <c r="G82" s="21"/>
      <c r="H82" s="21"/>
      <c r="I82" s="21"/>
      <c r="J82" s="21"/>
      <c r="K82" s="21"/>
      <c r="L82" s="21"/>
      <c r="M82" s="21"/>
      <c r="N82" s="21"/>
      <c r="O82" s="21"/>
      <c r="P82" s="21"/>
      <c r="Q82" s="21"/>
      <c r="R82" s="21"/>
    </row>
    <row r="83" spans="1:18" ht="12.75">
      <c r="A83" s="245" t="s">
        <v>121</v>
      </c>
      <c r="B83" s="246"/>
      <c r="C83" s="246"/>
      <c r="D83" s="246"/>
      <c r="E83" s="246"/>
      <c r="F83" s="247"/>
      <c r="G83" s="38">
        <f>G79+G80+G81+G82</f>
        <v>0</v>
      </c>
      <c r="H83" s="38">
        <f aca="true" t="shared" si="13" ref="H83:R83">H79+H80+H81+H82</f>
        <v>0</v>
      </c>
      <c r="I83" s="38">
        <f t="shared" si="13"/>
        <v>0</v>
      </c>
      <c r="J83" s="38">
        <f t="shared" si="13"/>
        <v>0</v>
      </c>
      <c r="K83" s="38">
        <f t="shared" si="13"/>
        <v>0</v>
      </c>
      <c r="L83" s="38">
        <f t="shared" si="13"/>
        <v>0</v>
      </c>
      <c r="M83" s="38">
        <f t="shared" si="13"/>
        <v>0</v>
      </c>
      <c r="N83" s="38">
        <f t="shared" si="13"/>
        <v>0</v>
      </c>
      <c r="O83" s="38">
        <f t="shared" si="13"/>
        <v>0</v>
      </c>
      <c r="P83" s="38">
        <f t="shared" si="13"/>
        <v>0</v>
      </c>
      <c r="Q83" s="38">
        <f t="shared" si="13"/>
        <v>0</v>
      </c>
      <c r="R83" s="38">
        <f t="shared" si="13"/>
        <v>0</v>
      </c>
    </row>
    <row r="84" spans="1:18" ht="12.75">
      <c r="A84" s="171" t="s">
        <v>52</v>
      </c>
      <c r="B84" s="171"/>
      <c r="C84" s="171"/>
      <c r="D84" s="171"/>
      <c r="E84" s="171"/>
      <c r="F84" s="171"/>
      <c r="G84" s="21"/>
      <c r="H84" s="21"/>
      <c r="I84" s="21"/>
      <c r="J84" s="21"/>
      <c r="K84" s="21"/>
      <c r="L84" s="21"/>
      <c r="M84" s="21"/>
      <c r="N84" s="21"/>
      <c r="O84" s="21"/>
      <c r="P84" s="21"/>
      <c r="Q84" s="21"/>
      <c r="R84" s="21"/>
    </row>
    <row r="85" spans="1:18" ht="12.75">
      <c r="A85" s="245" t="s">
        <v>19</v>
      </c>
      <c r="B85" s="246"/>
      <c r="C85" s="246"/>
      <c r="D85" s="246"/>
      <c r="E85" s="246"/>
      <c r="F85" s="247"/>
      <c r="G85" s="38">
        <f>SUM(G83:G84)</f>
        <v>0</v>
      </c>
      <c r="H85" s="38">
        <f aca="true" t="shared" si="14" ref="H85:R85">SUM(H83:H84)</f>
        <v>0</v>
      </c>
      <c r="I85" s="38">
        <f t="shared" si="14"/>
        <v>0</v>
      </c>
      <c r="J85" s="38">
        <f t="shared" si="14"/>
        <v>0</v>
      </c>
      <c r="K85" s="38">
        <f t="shared" si="14"/>
        <v>0</v>
      </c>
      <c r="L85" s="38">
        <f t="shared" si="14"/>
        <v>0</v>
      </c>
      <c r="M85" s="38">
        <f t="shared" si="14"/>
        <v>0</v>
      </c>
      <c r="N85" s="38">
        <f t="shared" si="14"/>
        <v>0</v>
      </c>
      <c r="O85" s="38">
        <f t="shared" si="14"/>
        <v>0</v>
      </c>
      <c r="P85" s="38">
        <f t="shared" si="14"/>
        <v>0</v>
      </c>
      <c r="Q85" s="38">
        <f t="shared" si="14"/>
        <v>0</v>
      </c>
      <c r="R85" s="38">
        <f t="shared" si="14"/>
        <v>0</v>
      </c>
    </row>
    <row r="86" spans="4:15" ht="14.25" customHeight="1">
      <c r="D86" s="257" t="s">
        <v>122</v>
      </c>
      <c r="E86" s="257"/>
      <c r="F86" s="257"/>
      <c r="G86" s="257"/>
      <c r="H86" s="257"/>
      <c r="I86" s="257"/>
      <c r="J86" s="257"/>
      <c r="K86" s="257"/>
      <c r="L86" s="257"/>
      <c r="M86" s="257"/>
      <c r="N86" s="257"/>
      <c r="O86" s="257"/>
    </row>
    <row r="87" spans="1:18" ht="12.75">
      <c r="A87" s="258" t="s">
        <v>123</v>
      </c>
      <c r="B87" s="258"/>
      <c r="C87" s="258"/>
      <c r="D87" s="258"/>
      <c r="E87" s="258"/>
      <c r="F87" s="258"/>
      <c r="G87" s="21"/>
      <c r="H87" s="21"/>
      <c r="I87" s="21"/>
      <c r="J87" s="21"/>
      <c r="K87" s="21"/>
      <c r="L87" s="21"/>
      <c r="M87" s="21"/>
      <c r="N87" s="21"/>
      <c r="O87" s="21"/>
      <c r="P87" s="21"/>
      <c r="Q87" s="21"/>
      <c r="R87" s="21"/>
    </row>
    <row r="88" spans="1:18" ht="24" customHeight="1">
      <c r="A88" s="251" t="s">
        <v>124</v>
      </c>
      <c r="B88" s="252"/>
      <c r="C88" s="252"/>
      <c r="D88" s="252"/>
      <c r="E88" s="252"/>
      <c r="F88" s="253"/>
      <c r="G88" s="21"/>
      <c r="H88" s="21"/>
      <c r="I88" s="21"/>
      <c r="J88" s="21"/>
      <c r="K88" s="21"/>
      <c r="L88" s="21"/>
      <c r="M88" s="21"/>
      <c r="N88" s="21"/>
      <c r="O88" s="21"/>
      <c r="P88" s="21"/>
      <c r="Q88" s="21"/>
      <c r="R88" s="21"/>
    </row>
    <row r="89" spans="1:18" ht="24" customHeight="1">
      <c r="A89" s="251" t="s">
        <v>125</v>
      </c>
      <c r="B89" s="252"/>
      <c r="C89" s="252"/>
      <c r="D89" s="252"/>
      <c r="E89" s="252"/>
      <c r="F89" s="253"/>
      <c r="G89" s="21"/>
      <c r="H89" s="21"/>
      <c r="I89" s="21"/>
      <c r="J89" s="21"/>
      <c r="K89" s="21"/>
      <c r="L89" s="21"/>
      <c r="M89" s="21"/>
      <c r="N89" s="21"/>
      <c r="O89" s="21"/>
      <c r="P89" s="21"/>
      <c r="Q89" s="21"/>
      <c r="R89" s="21"/>
    </row>
    <row r="90" spans="1:18" ht="12.75">
      <c r="A90" s="254" t="s">
        <v>126</v>
      </c>
      <c r="B90" s="255"/>
      <c r="C90" s="255"/>
      <c r="D90" s="255"/>
      <c r="E90" s="255"/>
      <c r="F90" s="256"/>
      <c r="G90" s="21"/>
      <c r="H90" s="21"/>
      <c r="I90" s="21"/>
      <c r="J90" s="21"/>
      <c r="K90" s="21"/>
      <c r="L90" s="21"/>
      <c r="M90" s="21"/>
      <c r="N90" s="21"/>
      <c r="O90" s="21"/>
      <c r="P90" s="21"/>
      <c r="Q90" s="21"/>
      <c r="R90" s="21"/>
    </row>
    <row r="91" spans="1:18" ht="12.75">
      <c r="A91" s="254" t="s">
        <v>127</v>
      </c>
      <c r="B91" s="255"/>
      <c r="C91" s="255"/>
      <c r="D91" s="255"/>
      <c r="E91" s="255"/>
      <c r="F91" s="256"/>
      <c r="G91" s="21"/>
      <c r="H91" s="21"/>
      <c r="I91" s="21"/>
      <c r="J91" s="21"/>
      <c r="K91" s="21"/>
      <c r="L91" s="21"/>
      <c r="M91" s="21"/>
      <c r="N91" s="21"/>
      <c r="O91" s="21"/>
      <c r="P91" s="21"/>
      <c r="Q91" s="21"/>
      <c r="R91" s="21"/>
    </row>
    <row r="92" spans="1:18" ht="12.75">
      <c r="A92" s="254" t="s">
        <v>128</v>
      </c>
      <c r="B92" s="255"/>
      <c r="C92" s="255"/>
      <c r="D92" s="255"/>
      <c r="E92" s="255"/>
      <c r="F92" s="256"/>
      <c r="G92" s="21"/>
      <c r="H92" s="21"/>
      <c r="I92" s="21"/>
      <c r="J92" s="21"/>
      <c r="K92" s="21"/>
      <c r="L92" s="21"/>
      <c r="M92" s="21"/>
      <c r="N92" s="21"/>
      <c r="O92" s="21"/>
      <c r="P92" s="21"/>
      <c r="Q92" s="21"/>
      <c r="R92" s="21"/>
    </row>
    <row r="93" spans="1:18" ht="12.75">
      <c r="A93" s="245" t="s">
        <v>19</v>
      </c>
      <c r="B93" s="246"/>
      <c r="C93" s="246"/>
      <c r="D93" s="246"/>
      <c r="E93" s="246"/>
      <c r="F93" s="247"/>
      <c r="G93" s="38">
        <f>G87+G88+G89+G90+G91+G92</f>
        <v>0</v>
      </c>
      <c r="H93" s="38">
        <f aca="true" t="shared" si="15" ref="H93:R93">H87+H88+H89+H90+H91+H92</f>
        <v>0</v>
      </c>
      <c r="I93" s="38">
        <f t="shared" si="15"/>
        <v>0</v>
      </c>
      <c r="J93" s="38">
        <f t="shared" si="15"/>
        <v>0</v>
      </c>
      <c r="K93" s="38">
        <f t="shared" si="15"/>
        <v>0</v>
      </c>
      <c r="L93" s="38">
        <f t="shared" si="15"/>
        <v>0</v>
      </c>
      <c r="M93" s="38">
        <f t="shared" si="15"/>
        <v>0</v>
      </c>
      <c r="N93" s="38">
        <f t="shared" si="15"/>
        <v>0</v>
      </c>
      <c r="O93" s="38">
        <f t="shared" si="15"/>
        <v>0</v>
      </c>
      <c r="P93" s="38">
        <f t="shared" si="15"/>
        <v>0</v>
      </c>
      <c r="Q93" s="38">
        <f t="shared" si="15"/>
        <v>0</v>
      </c>
      <c r="R93" s="38">
        <f t="shared" si="15"/>
        <v>0</v>
      </c>
    </row>
  </sheetData>
  <sheetProtection/>
  <mergeCells count="150">
    <mergeCell ref="A93:F93"/>
    <mergeCell ref="A89:F89"/>
    <mergeCell ref="A90:F90"/>
    <mergeCell ref="A91:F91"/>
    <mergeCell ref="A92:F92"/>
    <mergeCell ref="A85:F85"/>
    <mergeCell ref="D86:O86"/>
    <mergeCell ref="A87:F87"/>
    <mergeCell ref="A88:F88"/>
    <mergeCell ref="A81:F81"/>
    <mergeCell ref="A82:F82"/>
    <mergeCell ref="A83:F83"/>
    <mergeCell ref="A84:F84"/>
    <mergeCell ref="A78:F78"/>
    <mergeCell ref="T78:U78"/>
    <mergeCell ref="A79:F79"/>
    <mergeCell ref="A80:F80"/>
    <mergeCell ref="C76:F76"/>
    <mergeCell ref="T76:U76"/>
    <mergeCell ref="B77:F77"/>
    <mergeCell ref="T77:U77"/>
    <mergeCell ref="S73:S74"/>
    <mergeCell ref="T73:U74"/>
    <mergeCell ref="E75:F75"/>
    <mergeCell ref="T75:U75"/>
    <mergeCell ref="A73:A75"/>
    <mergeCell ref="B73:B75"/>
    <mergeCell ref="C73:C75"/>
    <mergeCell ref="D73:D75"/>
    <mergeCell ref="T69:U69"/>
    <mergeCell ref="A70:A72"/>
    <mergeCell ref="B70:B72"/>
    <mergeCell ref="C70:C72"/>
    <mergeCell ref="D70:D72"/>
    <mergeCell ref="S70:S71"/>
    <mergeCell ref="T70:U71"/>
    <mergeCell ref="E72:F72"/>
    <mergeCell ref="T72:U72"/>
    <mergeCell ref="C65:F65"/>
    <mergeCell ref="T65:U65"/>
    <mergeCell ref="C66:U66"/>
    <mergeCell ref="A67:A69"/>
    <mergeCell ref="B67:B69"/>
    <mergeCell ref="C67:C69"/>
    <mergeCell ref="D67:D69"/>
    <mergeCell ref="S67:S68"/>
    <mergeCell ref="T67:U68"/>
    <mergeCell ref="E69:F69"/>
    <mergeCell ref="A60:U60"/>
    <mergeCell ref="B61:U61"/>
    <mergeCell ref="C62:U62"/>
    <mergeCell ref="A63:A64"/>
    <mergeCell ref="B63:B64"/>
    <mergeCell ref="C63:C64"/>
    <mergeCell ref="D63:D64"/>
    <mergeCell ref="T63:U63"/>
    <mergeCell ref="E64:F64"/>
    <mergeCell ref="T64:U64"/>
    <mergeCell ref="C58:F58"/>
    <mergeCell ref="T58:U58"/>
    <mergeCell ref="B59:F59"/>
    <mergeCell ref="T59:U59"/>
    <mergeCell ref="B53:U53"/>
    <mergeCell ref="C54:U54"/>
    <mergeCell ref="A55:A57"/>
    <mergeCell ref="B55:B57"/>
    <mergeCell ref="C55:C57"/>
    <mergeCell ref="D55:D57"/>
    <mergeCell ref="S55:S56"/>
    <mergeCell ref="T55:U56"/>
    <mergeCell ref="E57:F57"/>
    <mergeCell ref="T57:U57"/>
    <mergeCell ref="C50:F50"/>
    <mergeCell ref="T50:U50"/>
    <mergeCell ref="B51:F51"/>
    <mergeCell ref="A52:U52"/>
    <mergeCell ref="C46:U46"/>
    <mergeCell ref="A47:A49"/>
    <mergeCell ref="B47:B49"/>
    <mergeCell ref="C47:C49"/>
    <mergeCell ref="D47:D49"/>
    <mergeCell ref="T47:U47"/>
    <mergeCell ref="T48:U48"/>
    <mergeCell ref="E49:F49"/>
    <mergeCell ref="T49:U49"/>
    <mergeCell ref="T43:U43"/>
    <mergeCell ref="E44:F44"/>
    <mergeCell ref="T44:U44"/>
    <mergeCell ref="C45:F45"/>
    <mergeCell ref="T45:U45"/>
    <mergeCell ref="A43:A44"/>
    <mergeCell ref="B43:B44"/>
    <mergeCell ref="C43:C44"/>
    <mergeCell ref="D43:D44"/>
    <mergeCell ref="R38:R39"/>
    <mergeCell ref="A40:U40"/>
    <mergeCell ref="B41:U41"/>
    <mergeCell ref="C42:U42"/>
    <mergeCell ref="J38:J39"/>
    <mergeCell ref="L38:M38"/>
    <mergeCell ref="N38:N39"/>
    <mergeCell ref="P38:Q38"/>
    <mergeCell ref="S36:U36"/>
    <mergeCell ref="G37:G39"/>
    <mergeCell ref="H37:J37"/>
    <mergeCell ref="K37:K39"/>
    <mergeCell ref="L37:N37"/>
    <mergeCell ref="O37:O39"/>
    <mergeCell ref="P37:R37"/>
    <mergeCell ref="S37:S39"/>
    <mergeCell ref="T37:U39"/>
    <mergeCell ref="H38:I38"/>
    <mergeCell ref="A34:U34"/>
    <mergeCell ref="A36:A39"/>
    <mergeCell ref="B36:B39"/>
    <mergeCell ref="C36:C39"/>
    <mergeCell ref="D36:D39"/>
    <mergeCell ref="E36:E39"/>
    <mergeCell ref="F36:F39"/>
    <mergeCell ref="G36:J36"/>
    <mergeCell ref="K36:N36"/>
    <mergeCell ref="O36:R36"/>
    <mergeCell ref="A29:U29"/>
    <mergeCell ref="A30:U30"/>
    <mergeCell ref="A31:U31"/>
    <mergeCell ref="A32:U32"/>
    <mergeCell ref="A25:U25"/>
    <mergeCell ref="A26:U26"/>
    <mergeCell ref="A27:U27"/>
    <mergeCell ref="A28:U28"/>
    <mergeCell ref="A21:U21"/>
    <mergeCell ref="A22:U22"/>
    <mergeCell ref="A23:U23"/>
    <mergeCell ref="A24:U24"/>
    <mergeCell ref="A17:U17"/>
    <mergeCell ref="A18:S18"/>
    <mergeCell ref="A19:S19"/>
    <mergeCell ref="A20:S20"/>
    <mergeCell ref="A13:D13"/>
    <mergeCell ref="E13:U13"/>
    <mergeCell ref="A15:U15"/>
    <mergeCell ref="A16:U16"/>
    <mergeCell ref="A10:D10"/>
    <mergeCell ref="E10:U10"/>
    <mergeCell ref="A11:D11"/>
    <mergeCell ref="E11:U11"/>
    <mergeCell ref="S1:U1"/>
    <mergeCell ref="S2:U2"/>
    <mergeCell ref="S3:U3"/>
    <mergeCell ref="D8:T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Rki</cp:lastModifiedBy>
  <cp:lastPrinted>2013-02-15T14:07:24Z</cp:lastPrinted>
  <dcterms:created xsi:type="dcterms:W3CDTF">1996-10-14T23:33:28Z</dcterms:created>
  <dcterms:modified xsi:type="dcterms:W3CDTF">2013-02-15T14:09:23Z</dcterms:modified>
  <cp:category/>
  <cp:version/>
  <cp:contentType/>
  <cp:contentStatus/>
</cp:coreProperties>
</file>