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lentel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<sst xmlns="http://schemas.openxmlformats.org/spreadsheetml/2006/main" count="153" uniqueCount="58">
  <si>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</si>
  <si>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</si>
  <si>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</si>
  <si>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</si>
  <si>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</si>
  <si>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</si>
  <si>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</si>
  <si>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</si>
  <si>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</si>
  <si>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</si>
  <si>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</si>
  <si>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</si>
  <si>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Iš viso tikslui</t>
  </si>
  <si>
    <t>Iš viso programai</t>
  </si>
  <si>
    <t xml:space="preserve">APLINKOS APSAUGOS RĖMIMO </t>
  </si>
  <si>
    <t>188747184</t>
  </si>
  <si>
    <t>03</t>
  </si>
  <si>
    <t>04</t>
  </si>
  <si>
    <t>Visuomenės sveikatos rėmimo specialioji programa</t>
  </si>
  <si>
    <t>Gerinti aplinkos kokybę ir apsaugą, įgyvendinti aplinkosaugines priemones</t>
  </si>
  <si>
    <t>02</t>
  </si>
  <si>
    <t>Visuomenės švietimas ir mokymas aplinkosaugos klausimais</t>
  </si>
  <si>
    <t>Projektų rėmimas</t>
  </si>
  <si>
    <t>Medžioklės plėtros, išteklių apsaugos ir padarytos žalos prevencijos priemonių finansavimas</t>
  </si>
  <si>
    <t>Finansinė parama gyvūnų daromos žalos prevencijnėms priemonėms įgyvendinti, gyvūnų gyvenamosios aplinkos sąlygoms gerinti, ilgalaikiam turtui įsigyti</t>
  </si>
  <si>
    <t>Iš viso uždaviniui</t>
  </si>
  <si>
    <t xml:space="preserve">              1 lentelė</t>
  </si>
  <si>
    <t>TIKSLŲ, PROGRAMŲ, PROGRAMŲ TIKSLŲ, UŽDAVINIŲ IR PRIEMONIŲ IŠLAIDŲ SUVESTINĖ</t>
  </si>
  <si>
    <t>Visuomenės švietimo ir mokymo aplinkosaugos klausimais</t>
  </si>
  <si>
    <t>Ekstremalių ekologinių situacijų, avarijų, įvykių padarinių likvidavimo darbai</t>
  </si>
  <si>
    <t>Rietavo savivaldybės teritorijos aplinkos apsaugos gerinimas ir aplinkos atkūrimas</t>
  </si>
  <si>
    <t xml:space="preserve">Skrajučių ir spaudinių (laikraščiai ir žurnalai) aplinkosaugine tema įsigijimas </t>
  </si>
  <si>
    <t xml:space="preserve">09 programa - aplinkos apsaugos rėmimo programa </t>
  </si>
  <si>
    <t>iš viso</t>
  </si>
  <si>
    <t>Programos koordinatorė</t>
  </si>
  <si>
    <t>Aplinkosauginių priemonių įgyvendinimas seniūnijose</t>
  </si>
  <si>
    <t>SB (AA)</t>
  </si>
  <si>
    <t>Akcija „Darom"</t>
  </si>
  <si>
    <t>Vesta Andrijauskienė</t>
  </si>
  <si>
    <t>tūkst. Eur</t>
  </si>
  <si>
    <t xml:space="preserve">Kt. </t>
  </si>
  <si>
    <t>Kt.</t>
  </si>
  <si>
    <t>2019 m. projektas</t>
  </si>
  <si>
    <t>Naujų želdinių Rietavo dvaro sodybos parkui apželdinti įsigijimas</t>
  </si>
  <si>
    <t>Aplinkosauginio projekto „Anglies dvideginio mažinimas logistikoje" įgyvendinimas</t>
  </si>
  <si>
    <t xml:space="preserve">SB </t>
  </si>
  <si>
    <t xml:space="preserve">2018 M.  RIETAVO SAVIVALDYBĖS </t>
  </si>
  <si>
    <t>2017 m. išlaidos</t>
  </si>
  <si>
    <t>2018 m. išlaidų projektas</t>
  </si>
  <si>
    <t>2018 m. patvirtinta Taryboje</t>
  </si>
  <si>
    <t>2020 m. projektas</t>
  </si>
  <si>
    <t>03 strateginis tikslas - užtikrinti Savivaldybės teritorijos, jos infrastruktūros, ekologiškai švarios ir saugios gyvenamosios aplinkos vystymąsi</t>
  </si>
  <si>
    <t>05</t>
  </si>
  <si>
    <t>06</t>
  </si>
  <si>
    <t>07</t>
  </si>
  <si>
    <t>Įrangos, reikalingos aplinkos būklei stebėti, įsigijimas</t>
  </si>
  <si>
    <t>Parko tvenkinio įžuvinimas</t>
  </si>
  <si>
    <t>Lietaus surinkimo įrenginių projektavimas ir statyba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</si>
</sst>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0.00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Border="1" applyAlignment="1">
      <alignment/>
    </xf>
    <xf numFmtId="172" fontId="51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Border="1" applyAlignment="1">
      <alignment vertical="top"/>
    </xf>
    <xf numFmtId="0" fontId="51" fillId="0" borderId="0" xfId="0" applyFont="1" applyAlignment="1">
      <alignment vertical="top"/>
    </xf>
    <xf numFmtId="172" fontId="51" fillId="0" borderId="0" xfId="0" applyNumberFormat="1" applyFont="1" applyAlignment="1">
      <alignment vertical="top"/>
    </xf>
    <xf numFmtId="172" fontId="51" fillId="0" borderId="0" xfId="0" applyNumberFormat="1" applyFont="1" applyFill="1" applyBorder="1" applyAlignment="1">
      <alignment horizontal="right" vertical="center" wrapText="1"/>
    </xf>
    <xf numFmtId="172" fontId="51" fillId="0" borderId="0" xfId="0" applyNumberFormat="1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top"/>
    </xf>
    <xf numFmtId="2" fontId="1" fillId="35" borderId="17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34" borderId="18" xfId="0" applyNumberFormat="1" applyFont="1" applyFill="1" applyBorder="1" applyAlignment="1">
      <alignment horizontal="right" vertical="center"/>
    </xf>
    <xf numFmtId="2" fontId="51" fillId="0" borderId="17" xfId="0" applyNumberFormat="1" applyFont="1" applyFill="1" applyBorder="1" applyAlignment="1">
      <alignment horizontal="right" vertical="center" wrapText="1"/>
    </xf>
    <xf numFmtId="2" fontId="1" fillId="34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2" fillId="33" borderId="19" xfId="0" applyNumberFormat="1" applyFont="1" applyFill="1" applyBorder="1" applyAlignment="1">
      <alignment vertical="top"/>
    </xf>
    <xf numFmtId="2" fontId="2" fillId="36" borderId="19" xfId="0" applyNumberFormat="1" applyFont="1" applyFill="1" applyBorder="1" applyAlignment="1">
      <alignment vertical="top"/>
    </xf>
    <xf numFmtId="2" fontId="2" fillId="36" borderId="19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17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2" fillId="35" borderId="13" xfId="0" applyFont="1" applyFill="1" applyBorder="1" applyAlignment="1">
      <alignment horizontal="right" vertical="top"/>
    </xf>
    <xf numFmtId="0" fontId="15" fillId="0" borderId="20" xfId="0" applyFont="1" applyBorder="1" applyAlignment="1">
      <alignment vertical="top" textRotation="90" wrapText="1"/>
    </xf>
    <xf numFmtId="0" fontId="15" fillId="0" borderId="20" xfId="0" applyFont="1" applyFill="1" applyBorder="1" applyAlignment="1">
      <alignment vertical="center" textRotation="90" wrapText="1"/>
    </xf>
    <xf numFmtId="0" fontId="15" fillId="0" borderId="20" xfId="0" applyFont="1" applyBorder="1" applyAlignment="1">
      <alignment horizontal="center" vertical="top" textRotation="90" wrapText="1"/>
    </xf>
    <xf numFmtId="0" fontId="2" fillId="33" borderId="15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textRotation="90"/>
    </xf>
    <xf numFmtId="0" fontId="10" fillId="0" borderId="21" xfId="0" applyFont="1" applyBorder="1" applyAlignment="1">
      <alignment horizontal="center" vertical="top" textRotation="90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6" fillId="0" borderId="28" xfId="0" applyFont="1" applyBorder="1" applyAlignment="1">
      <alignment horizontal="right" vertical="top"/>
    </xf>
    <xf numFmtId="0" fontId="15" fillId="0" borderId="29" xfId="0" applyFont="1" applyBorder="1" applyAlignment="1">
      <alignment horizontal="center" vertical="top" textRotation="90" wrapText="1"/>
    </xf>
    <xf numFmtId="0" fontId="15" fillId="0" borderId="14" xfId="0" applyFont="1" applyBorder="1" applyAlignment="1">
      <alignment horizontal="center" vertical="top" textRotation="90" wrapText="1"/>
    </xf>
    <xf numFmtId="0" fontId="15" fillId="0" borderId="30" xfId="0" applyFont="1" applyBorder="1" applyAlignment="1">
      <alignment horizontal="center" vertical="top" textRotation="90" wrapText="1"/>
    </xf>
    <xf numFmtId="0" fontId="15" fillId="0" borderId="31" xfId="0" applyFont="1" applyBorder="1" applyAlignment="1">
      <alignment horizontal="center" vertical="top" textRotation="90" wrapText="1"/>
    </xf>
    <xf numFmtId="0" fontId="15" fillId="0" borderId="15" xfId="0" applyFont="1" applyBorder="1" applyAlignment="1">
      <alignment horizontal="center" vertical="top" textRotation="90" wrapText="1"/>
    </xf>
    <xf numFmtId="0" fontId="15" fillId="0" borderId="19" xfId="0" applyFont="1" applyBorder="1" applyAlignment="1">
      <alignment horizontal="center" vertical="top" textRotation="90" wrapText="1"/>
    </xf>
    <xf numFmtId="0" fontId="15" fillId="0" borderId="32" xfId="0" applyFont="1" applyBorder="1" applyAlignment="1">
      <alignment horizontal="center" vertical="top" textRotation="90" wrapText="1"/>
    </xf>
    <xf numFmtId="0" fontId="15" fillId="0" borderId="33" xfId="0" applyFont="1" applyBorder="1" applyAlignment="1">
      <alignment horizontal="center" vertical="top" textRotation="90" wrapText="1"/>
    </xf>
    <xf numFmtId="0" fontId="15" fillId="0" borderId="34" xfId="0" applyFont="1" applyBorder="1" applyAlignment="1">
      <alignment horizontal="center" vertical="top" textRotation="90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right" vertical="top" textRotation="90" wrapText="1"/>
    </xf>
    <xf numFmtId="0" fontId="15" fillId="0" borderId="14" xfId="0" applyFont="1" applyBorder="1" applyAlignment="1">
      <alignment horizontal="right" vertical="top" textRotation="90" wrapText="1"/>
    </xf>
    <xf numFmtId="0" fontId="15" fillId="0" borderId="30" xfId="0" applyFont="1" applyBorder="1" applyAlignment="1">
      <alignment horizontal="right" vertical="top" textRotation="90" wrapText="1"/>
    </xf>
    <xf numFmtId="0" fontId="15" fillId="0" borderId="42" xfId="0" applyFont="1" applyBorder="1" applyAlignment="1">
      <alignment horizontal="center" vertical="top" textRotation="90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47" xfId="0" applyFont="1" applyFill="1" applyBorder="1" applyAlignment="1">
      <alignment horizontal="center" vertical="top" textRotation="90" wrapText="1"/>
    </xf>
    <xf numFmtId="0" fontId="15" fillId="0" borderId="34" xfId="0" applyFont="1" applyFill="1" applyBorder="1" applyAlignment="1">
      <alignment horizontal="center" vertical="top" textRotation="90" wrapText="1"/>
    </xf>
    <xf numFmtId="49" fontId="10" fillId="0" borderId="31" xfId="0" applyNumberFormat="1" applyFont="1" applyBorder="1" applyAlignment="1">
      <alignment horizontal="center" vertical="top" textRotation="90" wrapText="1"/>
    </xf>
    <xf numFmtId="49" fontId="10" fillId="0" borderId="15" xfId="0" applyNumberFormat="1" applyFont="1" applyBorder="1" applyAlignment="1">
      <alignment horizontal="center" vertical="top" textRotation="90" wrapText="1"/>
    </xf>
    <xf numFmtId="49" fontId="10" fillId="0" borderId="21" xfId="0" applyNumberFormat="1" applyFont="1" applyBorder="1" applyAlignment="1">
      <alignment horizontal="center" vertical="top" textRotation="90" wrapText="1"/>
    </xf>
    <xf numFmtId="0" fontId="4" fillId="34" borderId="48" xfId="0" applyFont="1" applyFill="1" applyBorder="1" applyAlignment="1">
      <alignment horizontal="left" vertical="top" wrapText="1"/>
    </xf>
    <xf numFmtId="0" fontId="4" fillId="34" borderId="49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top" wrapText="1"/>
    </xf>
    <xf numFmtId="49" fontId="4" fillId="37" borderId="51" xfId="0" applyNumberFormat="1" applyFont="1" applyFill="1" applyBorder="1" applyAlignment="1">
      <alignment horizontal="left" vertical="top" wrapText="1"/>
    </xf>
    <xf numFmtId="49" fontId="4" fillId="37" borderId="49" xfId="0" applyNumberFormat="1" applyFont="1" applyFill="1" applyBorder="1" applyAlignment="1">
      <alignment horizontal="left" vertical="top" wrapText="1"/>
    </xf>
    <xf numFmtId="49" fontId="4" fillId="37" borderId="50" xfId="0" applyNumberFormat="1" applyFont="1" applyFill="1" applyBorder="1" applyAlignment="1">
      <alignment horizontal="left" vertical="top" wrapText="1"/>
    </xf>
    <xf numFmtId="0" fontId="4" fillId="38" borderId="51" xfId="0" applyFont="1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50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50" xfId="0" applyFont="1" applyFill="1" applyBorder="1" applyAlignment="1">
      <alignment horizontal="left" vertical="top" wrapText="1"/>
    </xf>
    <xf numFmtId="0" fontId="15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5" fillId="0" borderId="53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49" fontId="2" fillId="33" borderId="29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55" xfId="0" applyNumberFormat="1" applyFont="1" applyFill="1" applyBorder="1" applyAlignment="1">
      <alignment horizontal="center" vertical="top" wrapText="1"/>
    </xf>
    <xf numFmtId="49" fontId="2" fillId="34" borderId="31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49" fontId="2" fillId="33" borderId="42" xfId="0" applyNumberFormat="1" applyFont="1" applyFill="1" applyBorder="1" applyAlignment="1">
      <alignment horizontal="center" vertical="top" wrapText="1"/>
    </xf>
    <xf numFmtId="49" fontId="7" fillId="34" borderId="58" xfId="0" applyNumberFormat="1" applyFont="1" applyFill="1" applyBorder="1" applyAlignment="1">
      <alignment horizontal="right" vertical="top" wrapText="1"/>
    </xf>
    <xf numFmtId="49" fontId="7" fillId="34" borderId="59" xfId="0" applyNumberFormat="1" applyFont="1" applyFill="1" applyBorder="1" applyAlignment="1">
      <alignment horizontal="right" vertical="top" wrapText="1"/>
    </xf>
    <xf numFmtId="49" fontId="7" fillId="34" borderId="60" xfId="0" applyNumberFormat="1" applyFont="1" applyFill="1" applyBorder="1" applyAlignment="1">
      <alignment horizontal="right" vertical="top" wrapText="1"/>
    </xf>
    <xf numFmtId="49" fontId="2" fillId="34" borderId="20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textRotation="90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7" fillId="36" borderId="51" xfId="0" applyFont="1" applyFill="1" applyBorder="1" applyAlignment="1">
      <alignment horizontal="right" vertical="top"/>
    </xf>
    <xf numFmtId="0" fontId="7" fillId="36" borderId="49" xfId="0" applyFont="1" applyFill="1" applyBorder="1" applyAlignment="1">
      <alignment horizontal="right" vertical="top"/>
    </xf>
    <xf numFmtId="0" fontId="7" fillId="36" borderId="50" xfId="0" applyFont="1" applyFill="1" applyBorder="1" applyAlignment="1">
      <alignment horizontal="right" vertical="top"/>
    </xf>
    <xf numFmtId="0" fontId="4" fillId="34" borderId="61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62" xfId="0" applyFont="1" applyFill="1" applyBorder="1" applyAlignment="1">
      <alignment horizontal="left" vertical="top" wrapText="1"/>
    </xf>
    <xf numFmtId="49" fontId="7" fillId="33" borderId="48" xfId="0" applyNumberFormat="1" applyFont="1" applyFill="1" applyBorder="1" applyAlignment="1">
      <alignment horizontal="right" vertical="top"/>
    </xf>
    <xf numFmtId="49" fontId="7" fillId="33" borderId="49" xfId="0" applyNumberFormat="1" applyFont="1" applyFill="1" applyBorder="1" applyAlignment="1">
      <alignment horizontal="right" vertical="top"/>
    </xf>
    <xf numFmtId="49" fontId="7" fillId="33" borderId="50" xfId="0" applyNumberFormat="1" applyFont="1" applyFill="1" applyBorder="1" applyAlignment="1">
      <alignment horizontal="right" vertical="top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top"/>
    </xf>
    <xf numFmtId="176" fontId="1" fillId="34" borderId="18" xfId="0" applyNumberFormat="1" applyFont="1" applyFill="1" applyBorder="1" applyAlignment="1">
      <alignment horizontal="right" vertical="center"/>
    </xf>
    <xf numFmtId="176" fontId="2" fillId="36" borderId="19" xfId="0" applyNumberFormat="1" applyFont="1" applyFill="1" applyBorder="1" applyAlignment="1">
      <alignment vertical="top"/>
    </xf>
    <xf numFmtId="176" fontId="2" fillId="33" borderId="19" xfId="0" applyNumberFormat="1" applyFont="1" applyFill="1" applyBorder="1" applyAlignment="1">
      <alignment vertical="top"/>
    </xf>
    <xf numFmtId="176" fontId="2" fillId="36" borderId="19" xfId="0" applyNumberFormat="1" applyFont="1" applyFill="1" applyBorder="1" applyAlignment="1">
      <alignment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PageLayoutView="0" workbookViewId="0" topLeftCell="A19">
      <selection activeCell="M57" sqref="M57:N58"/>
    </sheetView>
  </sheetViews>
  <sheetFormatPr defaultColWidth="9.140625" defaultRowHeight="12.75"/>
  <cols>
    <col min="1" max="3" width="3.28125" style="1" customWidth="1"/>
    <col min="4" max="4" width="17.57421875" style="15" customWidth="1"/>
    <col min="5" max="5" width="2.7109375" style="1" customWidth="1"/>
    <col min="6" max="6" width="16.00390625" style="1" customWidth="1"/>
    <col min="7" max="7" width="3.28125" style="20" customWidth="1"/>
    <col min="8" max="8" width="9.421875" style="1" customWidth="1"/>
    <col min="9" max="10" width="7.421875" style="32" customWidth="1"/>
    <col min="11" max="11" width="5.28125" style="32" bestFit="1" customWidth="1"/>
    <col min="12" max="12" width="5.7109375" style="32" customWidth="1"/>
    <col min="13" max="14" width="7.7109375" style="32" customWidth="1"/>
    <col min="15" max="15" width="4.8515625" style="32" customWidth="1"/>
    <col min="16" max="16" width="5.421875" style="32" customWidth="1"/>
    <col min="17" max="18" width="7.7109375" style="32" customWidth="1"/>
    <col min="19" max="19" width="5.28125" style="32" customWidth="1"/>
    <col min="20" max="20" width="5.7109375" style="32" customWidth="1"/>
    <col min="21" max="22" width="8.00390625" style="1" customWidth="1"/>
    <col min="23" max="23" width="0.71875" style="1" customWidth="1"/>
    <col min="24" max="16384" width="9.140625" style="1" customWidth="1"/>
  </cols>
  <sheetData>
    <row r="1" s="26" customFormat="1" ht="12" customHeight="1">
      <c r="S1" s="28" t="s">
        <v>26</v>
      </c>
    </row>
    <row r="2" spans="1:22" s="27" customFormat="1" ht="17.25" customHeigh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27" customFormat="1" ht="17.25" customHeight="1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s="27" customFormat="1" ht="17.2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26" customFormat="1" ht="18" customHeight="1">
      <c r="A5" s="91" t="s">
        <v>27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2" ht="14.25" customHeight="1" thickBot="1">
      <c r="A6" s="92" t="s">
        <v>39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s="28" customFormat="1" ht="16.5" customHeight="1">
      <c r="A7" s="93" t="s">
        <v>1</v>
      </c>
      <c r="B7" s="96" t="s">
        <v>2</v>
      </c>
      <c r="C7" s="99" t="s">
        <v>3</v>
      </c>
      <c r="D7" s="102" t="s">
        <v>4</v>
      </c>
      <c r="E7" s="103"/>
      <c r="F7" s="104"/>
      <c r="G7" s="111" t="s">
        <v>5</v>
      </c>
      <c r="H7" s="99" t="s">
        <v>6</v>
      </c>
      <c r="I7" s="115" t="s">
        <v>47</v>
      </c>
      <c r="J7" s="116"/>
      <c r="K7" s="116"/>
      <c r="L7" s="117"/>
      <c r="M7" s="118" t="s">
        <v>48</v>
      </c>
      <c r="N7" s="119"/>
      <c r="O7" s="119"/>
      <c r="P7" s="120"/>
      <c r="Q7" s="118" t="s">
        <v>49</v>
      </c>
      <c r="R7" s="119"/>
      <c r="S7" s="119"/>
      <c r="T7" s="120"/>
      <c r="U7" s="140" t="s">
        <v>42</v>
      </c>
      <c r="V7" s="140" t="s">
        <v>50</v>
      </c>
    </row>
    <row r="8" spans="1:22" s="28" customFormat="1" ht="15.75" customHeight="1">
      <c r="A8" s="94"/>
      <c r="B8" s="97"/>
      <c r="C8" s="100"/>
      <c r="D8" s="105"/>
      <c r="E8" s="106"/>
      <c r="F8" s="107"/>
      <c r="G8" s="112"/>
      <c r="H8" s="100"/>
      <c r="I8" s="114" t="s">
        <v>7</v>
      </c>
      <c r="J8" s="121" t="s">
        <v>8</v>
      </c>
      <c r="K8" s="122"/>
      <c r="L8" s="123" t="s">
        <v>9</v>
      </c>
      <c r="M8" s="114" t="s">
        <v>7</v>
      </c>
      <c r="N8" s="121" t="s">
        <v>8</v>
      </c>
      <c r="O8" s="122"/>
      <c r="P8" s="123" t="s">
        <v>9</v>
      </c>
      <c r="Q8" s="114" t="s">
        <v>7</v>
      </c>
      <c r="R8" s="121" t="s">
        <v>8</v>
      </c>
      <c r="S8" s="122"/>
      <c r="T8" s="123" t="s">
        <v>9</v>
      </c>
      <c r="U8" s="141"/>
      <c r="V8" s="143"/>
    </row>
    <row r="9" spans="1:22" s="28" customFormat="1" ht="99.75" customHeight="1" thickBot="1">
      <c r="A9" s="95"/>
      <c r="B9" s="98"/>
      <c r="C9" s="101"/>
      <c r="D9" s="108"/>
      <c r="E9" s="109"/>
      <c r="F9" s="110"/>
      <c r="G9" s="113"/>
      <c r="H9" s="101"/>
      <c r="I9" s="95"/>
      <c r="J9" s="60" t="s">
        <v>7</v>
      </c>
      <c r="K9" s="61" t="s">
        <v>10</v>
      </c>
      <c r="L9" s="124"/>
      <c r="M9" s="95"/>
      <c r="N9" s="62" t="s">
        <v>7</v>
      </c>
      <c r="O9" s="61" t="s">
        <v>10</v>
      </c>
      <c r="P9" s="124"/>
      <c r="Q9" s="95"/>
      <c r="R9" s="62" t="s">
        <v>7</v>
      </c>
      <c r="S9" s="61" t="s">
        <v>10</v>
      </c>
      <c r="T9" s="124"/>
      <c r="U9" s="142"/>
      <c r="V9" s="144"/>
    </row>
    <row r="10" spans="1:23" ht="15.75" customHeight="1" thickBot="1">
      <c r="A10" s="131" t="s">
        <v>51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3"/>
      <c r="W10" s="2"/>
    </row>
    <row r="11" spans="1:23" ht="15.75" customHeight="1" thickBot="1">
      <c r="A11" s="134" t="s">
        <v>32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6"/>
      <c r="W11" s="2"/>
    </row>
    <row r="12" spans="1:23" ht="15.75" customHeight="1" thickBot="1">
      <c r="A12" s="3" t="s">
        <v>11</v>
      </c>
      <c r="B12" s="137" t="s">
        <v>19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9"/>
      <c r="W12" s="2"/>
    </row>
    <row r="13" spans="1:23" ht="15.75" customHeight="1" thickBot="1">
      <c r="A13" s="4" t="s">
        <v>11</v>
      </c>
      <c r="B13" s="5" t="s">
        <v>11</v>
      </c>
      <c r="C13" s="128" t="s">
        <v>30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  <c r="W13" s="2"/>
    </row>
    <row r="14" spans="1:23" ht="14.25" customHeight="1">
      <c r="A14" s="63" t="s">
        <v>11</v>
      </c>
      <c r="B14" s="65" t="s">
        <v>11</v>
      </c>
      <c r="C14" s="67" t="s">
        <v>11</v>
      </c>
      <c r="D14" s="81" t="s">
        <v>29</v>
      </c>
      <c r="E14" s="82"/>
      <c r="F14" s="83"/>
      <c r="G14" s="79" t="s">
        <v>15</v>
      </c>
      <c r="H14" s="16" t="s">
        <v>36</v>
      </c>
      <c r="I14" s="36">
        <f>SUM(J14+L14)</f>
        <v>1</v>
      </c>
      <c r="J14" s="37">
        <v>1</v>
      </c>
      <c r="K14" s="37"/>
      <c r="L14" s="37"/>
      <c r="M14" s="36">
        <f>SUM(N14+P14)</f>
        <v>2.3</v>
      </c>
      <c r="N14" s="39">
        <v>2.3</v>
      </c>
      <c r="O14" s="37"/>
      <c r="P14" s="37"/>
      <c r="Q14" s="36">
        <f>SUM(R14+T14)</f>
        <v>2.3</v>
      </c>
      <c r="R14" s="37">
        <v>2.3</v>
      </c>
      <c r="S14" s="37"/>
      <c r="T14" s="37"/>
      <c r="U14" s="37">
        <v>2</v>
      </c>
      <c r="V14" s="37">
        <v>2</v>
      </c>
      <c r="W14" s="2"/>
    </row>
    <row r="15" spans="1:23" ht="12" customHeight="1">
      <c r="A15" s="63"/>
      <c r="B15" s="65"/>
      <c r="C15" s="68"/>
      <c r="D15" s="84"/>
      <c r="E15" s="85"/>
      <c r="F15" s="86"/>
      <c r="G15" s="79"/>
      <c r="H15" s="16" t="s">
        <v>40</v>
      </c>
      <c r="I15" s="36">
        <f>SUM(J15+L15)</f>
        <v>0</v>
      </c>
      <c r="J15" s="37"/>
      <c r="K15" s="37"/>
      <c r="L15" s="37"/>
      <c r="M15" s="36">
        <f>SUM(N15+P15)</f>
        <v>0</v>
      </c>
      <c r="N15" s="37"/>
      <c r="O15" s="37"/>
      <c r="P15" s="37"/>
      <c r="Q15" s="36">
        <f>SUM(R15+T15)</f>
        <v>0</v>
      </c>
      <c r="R15" s="37"/>
      <c r="S15" s="37"/>
      <c r="T15" s="37"/>
      <c r="U15" s="37"/>
      <c r="V15" s="37"/>
      <c r="W15" s="2"/>
    </row>
    <row r="16" spans="1:23" ht="13.5" customHeight="1">
      <c r="A16" s="64"/>
      <c r="B16" s="66"/>
      <c r="C16" s="69"/>
      <c r="D16" s="87"/>
      <c r="E16" s="88"/>
      <c r="F16" s="89"/>
      <c r="G16" s="80"/>
      <c r="H16" s="25" t="s">
        <v>33</v>
      </c>
      <c r="I16" s="38">
        <f>SUM(I14:I15)</f>
        <v>1</v>
      </c>
      <c r="J16" s="38">
        <f>SUM(J14:J15)</f>
        <v>1</v>
      </c>
      <c r="K16" s="38">
        <f>SUM(K14:K15)</f>
        <v>0</v>
      </c>
      <c r="L16" s="38">
        <f>SUM(L14:L15)</f>
        <v>0</v>
      </c>
      <c r="M16" s="38">
        <f aca="true" t="shared" si="0" ref="M16:V16">SUM(M14:M15)</f>
        <v>2.3</v>
      </c>
      <c r="N16" s="38">
        <f t="shared" si="0"/>
        <v>2.3</v>
      </c>
      <c r="O16" s="38">
        <f t="shared" si="0"/>
        <v>0</v>
      </c>
      <c r="P16" s="38">
        <f t="shared" si="0"/>
        <v>0</v>
      </c>
      <c r="Q16" s="38">
        <f>SUM(Q14:Q15)</f>
        <v>2.3</v>
      </c>
      <c r="R16" s="38">
        <f>SUM(R14:R15)</f>
        <v>2.3</v>
      </c>
      <c r="S16" s="38">
        <f>SUM(S14:S15)</f>
        <v>0</v>
      </c>
      <c r="T16" s="38">
        <f>SUM(T14:T15)</f>
        <v>0</v>
      </c>
      <c r="U16" s="38">
        <f t="shared" si="0"/>
        <v>2</v>
      </c>
      <c r="V16" s="38">
        <f t="shared" si="0"/>
        <v>2</v>
      </c>
      <c r="W16" s="2"/>
    </row>
    <row r="17" spans="1:23" ht="14.25" customHeight="1">
      <c r="A17" s="63" t="s">
        <v>11</v>
      </c>
      <c r="B17" s="65" t="s">
        <v>11</v>
      </c>
      <c r="C17" s="67" t="s">
        <v>20</v>
      </c>
      <c r="D17" s="81" t="s">
        <v>35</v>
      </c>
      <c r="E17" s="82"/>
      <c r="F17" s="83"/>
      <c r="G17" s="79" t="s">
        <v>15</v>
      </c>
      <c r="H17" s="16" t="s">
        <v>36</v>
      </c>
      <c r="I17" s="36">
        <f>SUM(J17+L17)</f>
        <v>27.3</v>
      </c>
      <c r="J17" s="39">
        <v>27.3</v>
      </c>
      <c r="K17" s="37"/>
      <c r="L17" s="37"/>
      <c r="M17" s="36">
        <f>SUM(N17+P17)</f>
        <v>10.7</v>
      </c>
      <c r="N17" s="37">
        <v>10.7</v>
      </c>
      <c r="O17" s="37"/>
      <c r="P17" s="37"/>
      <c r="Q17" s="36">
        <f>SUM(R17+T17)</f>
        <v>10.7</v>
      </c>
      <c r="R17" s="39">
        <v>10.7</v>
      </c>
      <c r="S17" s="37"/>
      <c r="T17" s="37"/>
      <c r="U17" s="37">
        <v>25</v>
      </c>
      <c r="V17" s="37">
        <v>20</v>
      </c>
      <c r="W17" s="2"/>
    </row>
    <row r="18" spans="1:23" ht="12.75" customHeight="1">
      <c r="A18" s="63"/>
      <c r="B18" s="65"/>
      <c r="C18" s="68"/>
      <c r="D18" s="84"/>
      <c r="E18" s="85"/>
      <c r="F18" s="86"/>
      <c r="G18" s="79"/>
      <c r="H18" s="16" t="s">
        <v>36</v>
      </c>
      <c r="I18" s="36">
        <f>SUM(J18+L18)</f>
        <v>0</v>
      </c>
      <c r="J18" s="37"/>
      <c r="K18" s="37"/>
      <c r="L18" s="37"/>
      <c r="M18" s="36">
        <f>SUM(N18+P18)</f>
        <v>0</v>
      </c>
      <c r="N18" s="37"/>
      <c r="O18" s="37"/>
      <c r="P18" s="37"/>
      <c r="Q18" s="36">
        <f>SUM(R18+T18)</f>
        <v>0</v>
      </c>
      <c r="R18" s="37"/>
      <c r="S18" s="37"/>
      <c r="T18" s="37"/>
      <c r="U18" s="37"/>
      <c r="V18" s="37"/>
      <c r="W18" s="2"/>
    </row>
    <row r="19" spans="1:23" ht="13.5" customHeight="1">
      <c r="A19" s="64"/>
      <c r="B19" s="66"/>
      <c r="C19" s="69"/>
      <c r="D19" s="87"/>
      <c r="E19" s="88"/>
      <c r="F19" s="89"/>
      <c r="G19" s="80"/>
      <c r="H19" s="25" t="s">
        <v>33</v>
      </c>
      <c r="I19" s="38">
        <f>SUM(I17:I18)</f>
        <v>27.3</v>
      </c>
      <c r="J19" s="38">
        <f>SUM(J17:J18)</f>
        <v>27.3</v>
      </c>
      <c r="K19" s="38">
        <f>SUM(K17:K18)</f>
        <v>0</v>
      </c>
      <c r="L19" s="38">
        <f>SUM(L17:L18)</f>
        <v>0</v>
      </c>
      <c r="M19" s="38">
        <f aca="true" t="shared" si="1" ref="M19:V19">SUM(M17:M18)</f>
        <v>10.7</v>
      </c>
      <c r="N19" s="38">
        <f t="shared" si="1"/>
        <v>10.7</v>
      </c>
      <c r="O19" s="38">
        <f t="shared" si="1"/>
        <v>0</v>
      </c>
      <c r="P19" s="38">
        <f t="shared" si="1"/>
        <v>0</v>
      </c>
      <c r="Q19" s="38">
        <f>SUM(Q17:Q18)</f>
        <v>10.7</v>
      </c>
      <c r="R19" s="38">
        <f>SUM(R17:R18)</f>
        <v>10.7</v>
      </c>
      <c r="S19" s="38">
        <f>SUM(S17:S18)</f>
        <v>0</v>
      </c>
      <c r="T19" s="38">
        <f>SUM(T17:T18)</f>
        <v>0</v>
      </c>
      <c r="U19" s="38">
        <f t="shared" si="1"/>
        <v>25</v>
      </c>
      <c r="V19" s="38">
        <f t="shared" si="1"/>
        <v>20</v>
      </c>
      <c r="W19" s="2"/>
    </row>
    <row r="20" spans="1:23" ht="14.25" customHeight="1">
      <c r="A20" s="63" t="s">
        <v>11</v>
      </c>
      <c r="B20" s="65" t="s">
        <v>11</v>
      </c>
      <c r="C20" s="67" t="s">
        <v>16</v>
      </c>
      <c r="D20" s="81" t="s">
        <v>43</v>
      </c>
      <c r="E20" s="82"/>
      <c r="F20" s="83"/>
      <c r="G20" s="79" t="s">
        <v>15</v>
      </c>
      <c r="H20" s="16" t="s">
        <v>36</v>
      </c>
      <c r="I20" s="36">
        <f>SUM(J20+L20)</f>
        <v>0.7</v>
      </c>
      <c r="J20" s="37">
        <v>0.7</v>
      </c>
      <c r="K20" s="37"/>
      <c r="L20" s="37"/>
      <c r="M20" s="36">
        <f>SUM(N20+P20)</f>
        <v>0.4</v>
      </c>
      <c r="N20" s="37">
        <v>0.4</v>
      </c>
      <c r="O20" s="37"/>
      <c r="P20" s="37"/>
      <c r="Q20" s="36">
        <f>SUM(R20+T20)</f>
        <v>0.4</v>
      </c>
      <c r="R20" s="37">
        <v>0.4</v>
      </c>
      <c r="S20" s="37"/>
      <c r="T20" s="37"/>
      <c r="U20" s="37">
        <v>0</v>
      </c>
      <c r="V20" s="37">
        <v>0</v>
      </c>
      <c r="W20" s="2"/>
    </row>
    <row r="21" spans="1:23" ht="14.25" customHeight="1">
      <c r="A21" s="63"/>
      <c r="B21" s="65"/>
      <c r="C21" s="68"/>
      <c r="D21" s="84"/>
      <c r="E21" s="85"/>
      <c r="F21" s="86"/>
      <c r="G21" s="79"/>
      <c r="H21" s="16" t="s">
        <v>41</v>
      </c>
      <c r="I21" s="36">
        <f>SUM(J21+L21)</f>
        <v>0</v>
      </c>
      <c r="J21" s="37"/>
      <c r="K21" s="37"/>
      <c r="L21" s="37"/>
      <c r="M21" s="36">
        <f>SUM(N21+P21)</f>
        <v>0</v>
      </c>
      <c r="N21" s="37"/>
      <c r="O21" s="37"/>
      <c r="P21" s="37"/>
      <c r="Q21" s="36">
        <f>SUM(R21+T21)</f>
        <v>0</v>
      </c>
      <c r="R21" s="37"/>
      <c r="S21" s="37"/>
      <c r="T21" s="37"/>
      <c r="U21" s="37"/>
      <c r="V21" s="37"/>
      <c r="W21" s="2"/>
    </row>
    <row r="22" spans="1:24" ht="12.75" customHeight="1">
      <c r="A22" s="64"/>
      <c r="B22" s="66"/>
      <c r="C22" s="69"/>
      <c r="D22" s="87"/>
      <c r="E22" s="88"/>
      <c r="F22" s="89"/>
      <c r="G22" s="80"/>
      <c r="H22" s="25" t="s">
        <v>33</v>
      </c>
      <c r="I22" s="38">
        <f>SUM(I20:I21)</f>
        <v>0.7</v>
      </c>
      <c r="J22" s="38">
        <f>SUM(J20:J21)</f>
        <v>0.7</v>
      </c>
      <c r="K22" s="38">
        <f>SUM(K20:K21)</f>
        <v>0</v>
      </c>
      <c r="L22" s="38">
        <f>SUM(L20:L21)</f>
        <v>0</v>
      </c>
      <c r="M22" s="38">
        <f aca="true" t="shared" si="2" ref="M22:V22">SUM(M20:M21)</f>
        <v>0.4</v>
      </c>
      <c r="N22" s="38">
        <f t="shared" si="2"/>
        <v>0.4</v>
      </c>
      <c r="O22" s="38">
        <f t="shared" si="2"/>
        <v>0</v>
      </c>
      <c r="P22" s="38">
        <f t="shared" si="2"/>
        <v>0</v>
      </c>
      <c r="Q22" s="38">
        <f t="shared" si="2"/>
        <v>0.4</v>
      </c>
      <c r="R22" s="38">
        <f t="shared" si="2"/>
        <v>0.4</v>
      </c>
      <c r="S22" s="38">
        <f t="shared" si="2"/>
        <v>0</v>
      </c>
      <c r="T22" s="38">
        <f t="shared" si="2"/>
        <v>0</v>
      </c>
      <c r="U22" s="38">
        <f t="shared" si="2"/>
        <v>0</v>
      </c>
      <c r="V22" s="38">
        <f t="shared" si="2"/>
        <v>0</v>
      </c>
      <c r="W22" s="2"/>
      <c r="X22" s="53"/>
    </row>
    <row r="23" spans="1:23" ht="14.25" customHeight="1">
      <c r="A23" s="63" t="s">
        <v>11</v>
      </c>
      <c r="B23" s="65" t="s">
        <v>11</v>
      </c>
      <c r="C23" s="67" t="s">
        <v>17</v>
      </c>
      <c r="D23" s="70" t="s">
        <v>44</v>
      </c>
      <c r="E23" s="71"/>
      <c r="F23" s="72"/>
      <c r="G23" s="79" t="s">
        <v>15</v>
      </c>
      <c r="H23" s="16" t="s">
        <v>45</v>
      </c>
      <c r="I23" s="36">
        <f>SUM(J23+L23)</f>
        <v>33.8</v>
      </c>
      <c r="J23" s="37">
        <v>33.8</v>
      </c>
      <c r="K23" s="37">
        <v>8.9</v>
      </c>
      <c r="L23" s="37"/>
      <c r="M23" s="36">
        <f>SUM(N23+P23)</f>
        <v>12</v>
      </c>
      <c r="N23" s="37">
        <v>12</v>
      </c>
      <c r="O23" s="37">
        <v>5.8</v>
      </c>
      <c r="P23" s="37"/>
      <c r="Q23" s="36">
        <f>SUM(R23+T23)</f>
        <v>12</v>
      </c>
      <c r="R23" s="37">
        <v>12</v>
      </c>
      <c r="S23" s="37">
        <v>5.8</v>
      </c>
      <c r="T23" s="37"/>
      <c r="U23" s="37">
        <v>0</v>
      </c>
      <c r="V23" s="37">
        <v>0</v>
      </c>
      <c r="W23" s="2"/>
    </row>
    <row r="24" spans="1:23" ht="14.25" customHeight="1">
      <c r="A24" s="63"/>
      <c r="B24" s="65"/>
      <c r="C24" s="68"/>
      <c r="D24" s="73"/>
      <c r="E24" s="74"/>
      <c r="F24" s="75"/>
      <c r="G24" s="79"/>
      <c r="H24" s="16" t="s">
        <v>41</v>
      </c>
      <c r="I24" s="36">
        <f>SUM(J24+L24)</f>
        <v>0</v>
      </c>
      <c r="J24" s="37"/>
      <c r="K24" s="37"/>
      <c r="L24" s="37"/>
      <c r="M24" s="36">
        <f>SUM(N24+P24)</f>
        <v>1.397</v>
      </c>
      <c r="N24" s="37">
        <v>1.397</v>
      </c>
      <c r="O24" s="37"/>
      <c r="P24" s="37"/>
      <c r="Q24" s="179">
        <f>SUM(R24+T24)</f>
        <v>1.397</v>
      </c>
      <c r="R24" s="180">
        <v>1.397</v>
      </c>
      <c r="S24" s="37"/>
      <c r="T24" s="37"/>
      <c r="U24" s="37"/>
      <c r="V24" s="37"/>
      <c r="W24" s="2"/>
    </row>
    <row r="25" spans="1:24" ht="12.75" customHeight="1">
      <c r="A25" s="64"/>
      <c r="B25" s="66"/>
      <c r="C25" s="69"/>
      <c r="D25" s="76"/>
      <c r="E25" s="77"/>
      <c r="F25" s="78"/>
      <c r="G25" s="80"/>
      <c r="H25" s="59" t="s">
        <v>33</v>
      </c>
      <c r="I25" s="38">
        <f>SUM(I23:I24)</f>
        <v>33.8</v>
      </c>
      <c r="J25" s="38">
        <f>SUM(J23:J24)</f>
        <v>33.8</v>
      </c>
      <c r="K25" s="38">
        <f>SUM(K23:K24)</f>
        <v>8.9</v>
      </c>
      <c r="L25" s="38">
        <f>SUM(L23:L24)</f>
        <v>0</v>
      </c>
      <c r="M25" s="38">
        <f aca="true" t="shared" si="3" ref="M25:V25">SUM(M23:M24)</f>
        <v>13.397</v>
      </c>
      <c r="N25" s="38">
        <f t="shared" si="3"/>
        <v>13.397</v>
      </c>
      <c r="O25" s="38">
        <f t="shared" si="3"/>
        <v>5.8</v>
      </c>
      <c r="P25" s="38">
        <f t="shared" si="3"/>
        <v>0</v>
      </c>
      <c r="Q25" s="38">
        <f t="shared" si="3"/>
        <v>13.397</v>
      </c>
      <c r="R25" s="38">
        <f t="shared" si="3"/>
        <v>13.397</v>
      </c>
      <c r="S25" s="38">
        <f t="shared" si="3"/>
        <v>5.8</v>
      </c>
      <c r="T25" s="38">
        <f t="shared" si="3"/>
        <v>0</v>
      </c>
      <c r="U25" s="38">
        <f t="shared" si="3"/>
        <v>0</v>
      </c>
      <c r="V25" s="38">
        <f t="shared" si="3"/>
        <v>0</v>
      </c>
      <c r="W25" s="2"/>
      <c r="X25" s="53"/>
    </row>
    <row r="26" spans="1:23" ht="14.25" customHeight="1">
      <c r="A26" s="63" t="s">
        <v>11</v>
      </c>
      <c r="B26" s="65" t="s">
        <v>11</v>
      </c>
      <c r="C26" s="67" t="s">
        <v>52</v>
      </c>
      <c r="D26" s="70" t="s">
        <v>57</v>
      </c>
      <c r="E26" s="71"/>
      <c r="F26" s="72"/>
      <c r="G26" s="79" t="s">
        <v>15</v>
      </c>
      <c r="H26" s="16" t="s">
        <v>36</v>
      </c>
      <c r="I26" s="36">
        <f>SUM(J26+L26)</f>
        <v>0</v>
      </c>
      <c r="J26" s="37">
        <v>0</v>
      </c>
      <c r="K26" s="37">
        <v>0</v>
      </c>
      <c r="L26" s="37"/>
      <c r="M26" s="36">
        <f>SUM(N26+P26)</f>
        <v>15</v>
      </c>
      <c r="N26" s="37"/>
      <c r="O26" s="37"/>
      <c r="P26" s="37">
        <v>15</v>
      </c>
      <c r="Q26" s="36">
        <f>SUM(R26+T26)</f>
        <v>15</v>
      </c>
      <c r="R26" s="37">
        <v>0</v>
      </c>
      <c r="S26" s="37"/>
      <c r="T26" s="37">
        <v>15</v>
      </c>
      <c r="U26" s="37">
        <v>0</v>
      </c>
      <c r="V26" s="37">
        <v>0</v>
      </c>
      <c r="W26" s="2"/>
    </row>
    <row r="27" spans="1:23" ht="14.25" customHeight="1">
      <c r="A27" s="63"/>
      <c r="B27" s="65"/>
      <c r="C27" s="68"/>
      <c r="D27" s="73"/>
      <c r="E27" s="74"/>
      <c r="F27" s="75"/>
      <c r="G27" s="79"/>
      <c r="H27" s="16" t="s">
        <v>41</v>
      </c>
      <c r="I27" s="36">
        <f>SUM(J27+L27)</f>
        <v>0</v>
      </c>
      <c r="J27" s="37"/>
      <c r="K27" s="37"/>
      <c r="L27" s="37"/>
      <c r="M27" s="36">
        <f>SUM(N27+P27)</f>
        <v>0</v>
      </c>
      <c r="N27" s="37"/>
      <c r="O27" s="37"/>
      <c r="P27" s="37"/>
      <c r="Q27" s="36">
        <f>SUM(R27+T27)</f>
        <v>0</v>
      </c>
      <c r="R27" s="37"/>
      <c r="S27" s="37"/>
      <c r="T27" s="37"/>
      <c r="U27" s="37"/>
      <c r="V27" s="37"/>
      <c r="W27" s="2"/>
    </row>
    <row r="28" spans="1:24" ht="12.75" customHeight="1">
      <c r="A28" s="64"/>
      <c r="B28" s="66"/>
      <c r="C28" s="69"/>
      <c r="D28" s="76"/>
      <c r="E28" s="77"/>
      <c r="F28" s="78"/>
      <c r="G28" s="80"/>
      <c r="H28" s="59" t="s">
        <v>33</v>
      </c>
      <c r="I28" s="38">
        <f>SUM(I26:I27)</f>
        <v>0</v>
      </c>
      <c r="J28" s="38">
        <f>SUM(J26:J27)</f>
        <v>0</v>
      </c>
      <c r="K28" s="38">
        <f>SUM(K26:K27)</f>
        <v>0</v>
      </c>
      <c r="L28" s="38">
        <f>SUM(L26:L27)</f>
        <v>0</v>
      </c>
      <c r="M28" s="38">
        <f aca="true" t="shared" si="4" ref="M28:V28">SUM(M26:M27)</f>
        <v>15</v>
      </c>
      <c r="N28" s="38">
        <f t="shared" si="4"/>
        <v>0</v>
      </c>
      <c r="O28" s="38">
        <f t="shared" si="4"/>
        <v>0</v>
      </c>
      <c r="P28" s="38">
        <f t="shared" si="4"/>
        <v>15</v>
      </c>
      <c r="Q28" s="38">
        <f t="shared" si="4"/>
        <v>15</v>
      </c>
      <c r="R28" s="38">
        <f t="shared" si="4"/>
        <v>0</v>
      </c>
      <c r="S28" s="38">
        <f t="shared" si="4"/>
        <v>0</v>
      </c>
      <c r="T28" s="38">
        <f t="shared" si="4"/>
        <v>15</v>
      </c>
      <c r="U28" s="38">
        <f t="shared" si="4"/>
        <v>0</v>
      </c>
      <c r="V28" s="38">
        <f t="shared" si="4"/>
        <v>0</v>
      </c>
      <c r="W28" s="2"/>
      <c r="X28" s="53"/>
    </row>
    <row r="29" spans="1:23" ht="14.25" customHeight="1">
      <c r="A29" s="63" t="s">
        <v>11</v>
      </c>
      <c r="B29" s="65" t="s">
        <v>11</v>
      </c>
      <c r="C29" s="67" t="s">
        <v>53</v>
      </c>
      <c r="D29" s="70" t="s">
        <v>55</v>
      </c>
      <c r="E29" s="71"/>
      <c r="F29" s="72"/>
      <c r="G29" s="79" t="s">
        <v>15</v>
      </c>
      <c r="H29" s="16" t="s">
        <v>36</v>
      </c>
      <c r="I29" s="36">
        <f>SUM(J29+L29)</f>
        <v>0</v>
      </c>
      <c r="J29" s="37">
        <v>0</v>
      </c>
      <c r="K29" s="37">
        <v>0</v>
      </c>
      <c r="L29" s="37"/>
      <c r="M29" s="36">
        <f>SUM(N29+P29)</f>
        <v>0.3</v>
      </c>
      <c r="N29" s="37">
        <v>0.3</v>
      </c>
      <c r="O29" s="37"/>
      <c r="P29" s="37"/>
      <c r="Q29" s="36">
        <f>SUM(R29+T29)</f>
        <v>0.3</v>
      </c>
      <c r="R29" s="37">
        <v>0.3</v>
      </c>
      <c r="S29" s="37"/>
      <c r="T29" s="37"/>
      <c r="U29" s="37">
        <v>0</v>
      </c>
      <c r="V29" s="37">
        <v>0</v>
      </c>
      <c r="W29" s="2"/>
    </row>
    <row r="30" spans="1:23" ht="14.25" customHeight="1">
      <c r="A30" s="63"/>
      <c r="B30" s="65"/>
      <c r="C30" s="68"/>
      <c r="D30" s="73"/>
      <c r="E30" s="74"/>
      <c r="F30" s="75"/>
      <c r="G30" s="79"/>
      <c r="H30" s="16" t="s">
        <v>41</v>
      </c>
      <c r="I30" s="36">
        <f>SUM(J30+L30)</f>
        <v>0</v>
      </c>
      <c r="J30" s="37"/>
      <c r="K30" s="37"/>
      <c r="L30" s="37"/>
      <c r="M30" s="36">
        <f>SUM(N30+P30)</f>
        <v>0</v>
      </c>
      <c r="N30" s="37"/>
      <c r="O30" s="37"/>
      <c r="P30" s="37"/>
      <c r="Q30" s="36">
        <f>SUM(R30+T30)</f>
        <v>0</v>
      </c>
      <c r="R30" s="37"/>
      <c r="S30" s="37"/>
      <c r="T30" s="37"/>
      <c r="U30" s="37"/>
      <c r="V30" s="37"/>
      <c r="W30" s="2"/>
    </row>
    <row r="31" spans="1:24" ht="12.75" customHeight="1">
      <c r="A31" s="64"/>
      <c r="B31" s="66"/>
      <c r="C31" s="69"/>
      <c r="D31" s="76"/>
      <c r="E31" s="77"/>
      <c r="F31" s="78"/>
      <c r="G31" s="80"/>
      <c r="H31" s="59" t="s">
        <v>33</v>
      </c>
      <c r="I31" s="38">
        <f>SUM(I29:I30)</f>
        <v>0</v>
      </c>
      <c r="J31" s="38">
        <f>SUM(J29:J30)</f>
        <v>0</v>
      </c>
      <c r="K31" s="38">
        <f>SUM(K29:K30)</f>
        <v>0</v>
      </c>
      <c r="L31" s="38">
        <f>SUM(L29:L30)</f>
        <v>0</v>
      </c>
      <c r="M31" s="38">
        <f aca="true" t="shared" si="5" ref="M31:V31">SUM(M29:M30)</f>
        <v>0.3</v>
      </c>
      <c r="N31" s="38">
        <f t="shared" si="5"/>
        <v>0.3</v>
      </c>
      <c r="O31" s="38">
        <f t="shared" si="5"/>
        <v>0</v>
      </c>
      <c r="P31" s="38">
        <f t="shared" si="5"/>
        <v>0</v>
      </c>
      <c r="Q31" s="38">
        <f t="shared" si="5"/>
        <v>0.3</v>
      </c>
      <c r="R31" s="38">
        <f t="shared" si="5"/>
        <v>0.3</v>
      </c>
      <c r="S31" s="38">
        <f t="shared" si="5"/>
        <v>0</v>
      </c>
      <c r="T31" s="38">
        <f t="shared" si="5"/>
        <v>0</v>
      </c>
      <c r="U31" s="38">
        <f t="shared" si="5"/>
        <v>0</v>
      </c>
      <c r="V31" s="38">
        <f t="shared" si="5"/>
        <v>0</v>
      </c>
      <c r="W31" s="2"/>
      <c r="X31" s="53"/>
    </row>
    <row r="32" spans="1:23" ht="14.25" customHeight="1">
      <c r="A32" s="63" t="s">
        <v>11</v>
      </c>
      <c r="B32" s="65" t="s">
        <v>11</v>
      </c>
      <c r="C32" s="67" t="s">
        <v>54</v>
      </c>
      <c r="D32" s="70" t="s">
        <v>56</v>
      </c>
      <c r="E32" s="71"/>
      <c r="F32" s="72"/>
      <c r="G32" s="79" t="s">
        <v>15</v>
      </c>
      <c r="H32" s="16" t="s">
        <v>36</v>
      </c>
      <c r="I32" s="36">
        <f>SUM(J32+L32)</f>
        <v>0</v>
      </c>
      <c r="J32" s="37">
        <v>0</v>
      </c>
      <c r="K32" s="37">
        <v>0</v>
      </c>
      <c r="L32" s="37"/>
      <c r="M32" s="36">
        <f>SUM(N32+P32)</f>
        <v>0.2</v>
      </c>
      <c r="N32" s="37">
        <v>0.2</v>
      </c>
      <c r="O32" s="37"/>
      <c r="P32" s="37"/>
      <c r="Q32" s="36">
        <f>SUM(R32+T32)</f>
        <v>0.2</v>
      </c>
      <c r="R32" s="37">
        <v>0.2</v>
      </c>
      <c r="S32" s="37"/>
      <c r="T32" s="37"/>
      <c r="U32" s="37">
        <v>0</v>
      </c>
      <c r="V32" s="37">
        <v>0</v>
      </c>
      <c r="W32" s="2"/>
    </row>
    <row r="33" spans="1:23" ht="14.25" customHeight="1">
      <c r="A33" s="63"/>
      <c r="B33" s="65"/>
      <c r="C33" s="68"/>
      <c r="D33" s="73"/>
      <c r="E33" s="74"/>
      <c r="F33" s="75"/>
      <c r="G33" s="79"/>
      <c r="H33" s="16" t="s">
        <v>41</v>
      </c>
      <c r="I33" s="36">
        <f>SUM(J33+L33)</f>
        <v>0</v>
      </c>
      <c r="J33" s="37"/>
      <c r="K33" s="37"/>
      <c r="L33" s="37"/>
      <c r="M33" s="36">
        <f>SUM(N33+P33)</f>
        <v>0</v>
      </c>
      <c r="N33" s="37"/>
      <c r="O33" s="37"/>
      <c r="P33" s="37"/>
      <c r="Q33" s="36">
        <f>SUM(R33+T33)</f>
        <v>0</v>
      </c>
      <c r="R33" s="37"/>
      <c r="S33" s="37"/>
      <c r="T33" s="37"/>
      <c r="U33" s="37"/>
      <c r="V33" s="37"/>
      <c r="W33" s="2"/>
    </row>
    <row r="34" spans="1:24" ht="12.75" customHeight="1">
      <c r="A34" s="64"/>
      <c r="B34" s="66"/>
      <c r="C34" s="69"/>
      <c r="D34" s="76"/>
      <c r="E34" s="77"/>
      <c r="F34" s="78"/>
      <c r="G34" s="80"/>
      <c r="H34" s="59" t="s">
        <v>33</v>
      </c>
      <c r="I34" s="38">
        <f>SUM(I32:I33)</f>
        <v>0</v>
      </c>
      <c r="J34" s="38">
        <f>SUM(J32:J33)</f>
        <v>0</v>
      </c>
      <c r="K34" s="38">
        <f>SUM(K32:K33)</f>
        <v>0</v>
      </c>
      <c r="L34" s="38">
        <f>SUM(L32:L33)</f>
        <v>0</v>
      </c>
      <c r="M34" s="38">
        <f aca="true" t="shared" si="6" ref="M34:V34">SUM(M32:M33)</f>
        <v>0.2</v>
      </c>
      <c r="N34" s="38">
        <f t="shared" si="6"/>
        <v>0.2</v>
      </c>
      <c r="O34" s="38">
        <f t="shared" si="6"/>
        <v>0</v>
      </c>
      <c r="P34" s="38">
        <f t="shared" si="6"/>
        <v>0</v>
      </c>
      <c r="Q34" s="38">
        <f t="shared" si="6"/>
        <v>0.2</v>
      </c>
      <c r="R34" s="38">
        <f t="shared" si="6"/>
        <v>0.2</v>
      </c>
      <c r="S34" s="38">
        <f t="shared" si="6"/>
        <v>0</v>
      </c>
      <c r="T34" s="38">
        <f t="shared" si="6"/>
        <v>0</v>
      </c>
      <c r="U34" s="38">
        <f t="shared" si="6"/>
        <v>0</v>
      </c>
      <c r="V34" s="38">
        <f t="shared" si="6"/>
        <v>0</v>
      </c>
      <c r="W34" s="2"/>
      <c r="X34" s="53"/>
    </row>
    <row r="35" spans="1:23" ht="14.25" customHeight="1" thickBot="1">
      <c r="A35" s="23"/>
      <c r="B35" s="24"/>
      <c r="C35" s="162" t="s">
        <v>25</v>
      </c>
      <c r="D35" s="163"/>
      <c r="E35" s="163"/>
      <c r="F35" s="163"/>
      <c r="G35" s="163"/>
      <c r="H35" s="164"/>
      <c r="I35" s="40">
        <f>I16+I19+I22+I25+I28+I31+I34</f>
        <v>62.8</v>
      </c>
      <c r="J35" s="40">
        <f aca="true" t="shared" si="7" ref="J35:V35">J16+J19+J22+J25+J28+J31+J34</f>
        <v>62.8</v>
      </c>
      <c r="K35" s="40">
        <f t="shared" si="7"/>
        <v>8.9</v>
      </c>
      <c r="L35" s="40">
        <f t="shared" si="7"/>
        <v>0</v>
      </c>
      <c r="M35" s="181">
        <f t="shared" si="7"/>
        <v>42.297</v>
      </c>
      <c r="N35" s="181">
        <f t="shared" si="7"/>
        <v>27.297</v>
      </c>
      <c r="O35" s="40">
        <f t="shared" si="7"/>
        <v>5.8</v>
      </c>
      <c r="P35" s="40">
        <f t="shared" si="7"/>
        <v>15</v>
      </c>
      <c r="Q35" s="181">
        <f t="shared" si="7"/>
        <v>42.297</v>
      </c>
      <c r="R35" s="181">
        <f t="shared" si="7"/>
        <v>27.297</v>
      </c>
      <c r="S35" s="40">
        <f t="shared" si="7"/>
        <v>5.8</v>
      </c>
      <c r="T35" s="40">
        <f t="shared" si="7"/>
        <v>15</v>
      </c>
      <c r="U35" s="40">
        <f t="shared" si="7"/>
        <v>27</v>
      </c>
      <c r="V35" s="40">
        <f t="shared" si="7"/>
        <v>22</v>
      </c>
      <c r="W35" s="2"/>
    </row>
    <row r="36" spans="1:23" ht="15" customHeight="1" thickBot="1">
      <c r="A36" s="4" t="s">
        <v>11</v>
      </c>
      <c r="B36" s="5" t="s">
        <v>20</v>
      </c>
      <c r="C36" s="128" t="s">
        <v>28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2"/>
    </row>
    <row r="37" spans="1:23" ht="15" customHeight="1">
      <c r="A37" s="145" t="s">
        <v>11</v>
      </c>
      <c r="B37" s="148" t="s">
        <v>20</v>
      </c>
      <c r="C37" s="151" t="s">
        <v>11</v>
      </c>
      <c r="D37" s="167" t="s">
        <v>21</v>
      </c>
      <c r="E37" s="168"/>
      <c r="F37" s="169"/>
      <c r="G37" s="125" t="s">
        <v>15</v>
      </c>
      <c r="H37" s="16" t="s">
        <v>36</v>
      </c>
      <c r="I37" s="36">
        <f>SUM(J37+L37)</f>
        <v>0.3</v>
      </c>
      <c r="J37" s="37">
        <v>0.3</v>
      </c>
      <c r="K37" s="37"/>
      <c r="L37" s="37"/>
      <c r="M37" s="57">
        <f>SUM(N37+P37)</f>
        <v>0.3</v>
      </c>
      <c r="N37" s="58">
        <v>0.3</v>
      </c>
      <c r="O37" s="58"/>
      <c r="P37" s="58"/>
      <c r="Q37" s="57">
        <f>SUM(R37+T37)</f>
        <v>0.3</v>
      </c>
      <c r="R37" s="58">
        <v>0.3</v>
      </c>
      <c r="S37" s="58"/>
      <c r="T37" s="58"/>
      <c r="U37" s="48">
        <v>0.3</v>
      </c>
      <c r="V37" s="48">
        <v>0.3</v>
      </c>
      <c r="W37" s="29"/>
    </row>
    <row r="38" spans="1:23" ht="13.5" customHeight="1">
      <c r="A38" s="146"/>
      <c r="B38" s="149"/>
      <c r="C38" s="68"/>
      <c r="D38" s="155"/>
      <c r="E38" s="156"/>
      <c r="F38" s="157"/>
      <c r="G38" s="126"/>
      <c r="H38" s="16" t="s">
        <v>41</v>
      </c>
      <c r="I38" s="36">
        <f>J38+L38</f>
        <v>0</v>
      </c>
      <c r="J38" s="37"/>
      <c r="K38" s="37"/>
      <c r="L38" s="37"/>
      <c r="M38" s="36">
        <f>SUM(N38+P38)</f>
        <v>0</v>
      </c>
      <c r="N38" s="37"/>
      <c r="O38" s="37"/>
      <c r="P38" s="37"/>
      <c r="Q38" s="36">
        <f>SUM(R38+T38)</f>
        <v>0</v>
      </c>
      <c r="R38" s="37"/>
      <c r="S38" s="37"/>
      <c r="T38" s="37"/>
      <c r="U38" s="44"/>
      <c r="V38" s="44"/>
      <c r="W38" s="2"/>
    </row>
    <row r="39" spans="1:23" ht="13.5" customHeight="1">
      <c r="A39" s="147"/>
      <c r="B39" s="150"/>
      <c r="C39" s="69"/>
      <c r="D39" s="158"/>
      <c r="E39" s="159"/>
      <c r="F39" s="160"/>
      <c r="G39" s="127"/>
      <c r="H39" s="25" t="s">
        <v>33</v>
      </c>
      <c r="I39" s="38">
        <f>SUM(I37:I38)</f>
        <v>0.3</v>
      </c>
      <c r="J39" s="38">
        <f>SUM(J37:J38)</f>
        <v>0.3</v>
      </c>
      <c r="K39" s="38">
        <f>SUM(K37:K38)</f>
        <v>0</v>
      </c>
      <c r="L39" s="38">
        <f>SUM(L37:L38)</f>
        <v>0</v>
      </c>
      <c r="M39" s="38">
        <f aca="true" t="shared" si="8" ref="M39:V39">SUM(M37:M38)</f>
        <v>0.3</v>
      </c>
      <c r="N39" s="38">
        <f t="shared" si="8"/>
        <v>0.3</v>
      </c>
      <c r="O39" s="38">
        <f t="shared" si="8"/>
        <v>0</v>
      </c>
      <c r="P39" s="38">
        <f t="shared" si="8"/>
        <v>0</v>
      </c>
      <c r="Q39" s="38">
        <f>SUM(Q37:Q38)</f>
        <v>0.3</v>
      </c>
      <c r="R39" s="38">
        <f>SUM(R37:R38)</f>
        <v>0.3</v>
      </c>
      <c r="S39" s="38">
        <f>SUM(S37:S38)</f>
        <v>0</v>
      </c>
      <c r="T39" s="38">
        <f>SUM(T37:T38)</f>
        <v>0</v>
      </c>
      <c r="U39" s="38">
        <f t="shared" si="8"/>
        <v>0.3</v>
      </c>
      <c r="V39" s="38">
        <f t="shared" si="8"/>
        <v>0.3</v>
      </c>
      <c r="W39" s="2"/>
    </row>
    <row r="40" spans="1:23" ht="14.25" customHeight="1">
      <c r="A40" s="161" t="s">
        <v>11</v>
      </c>
      <c r="B40" s="165" t="s">
        <v>20</v>
      </c>
      <c r="C40" s="67" t="s">
        <v>20</v>
      </c>
      <c r="D40" s="155" t="s">
        <v>37</v>
      </c>
      <c r="E40" s="156"/>
      <c r="F40" s="157"/>
      <c r="G40" s="166" t="s">
        <v>15</v>
      </c>
      <c r="H40" s="16" t="s">
        <v>36</v>
      </c>
      <c r="I40" s="36">
        <f>SUM(J40+L40)</f>
        <v>1</v>
      </c>
      <c r="J40" s="37">
        <v>1</v>
      </c>
      <c r="K40" s="37"/>
      <c r="L40" s="37"/>
      <c r="M40" s="36">
        <f>SUM(N40+P40)</f>
        <v>1</v>
      </c>
      <c r="N40" s="37">
        <v>1</v>
      </c>
      <c r="O40" s="37"/>
      <c r="P40" s="37"/>
      <c r="Q40" s="36">
        <f>SUM(R40+T40)</f>
        <v>1</v>
      </c>
      <c r="R40" s="37">
        <v>1</v>
      </c>
      <c r="S40" s="37"/>
      <c r="T40" s="37"/>
      <c r="U40" s="44">
        <v>1</v>
      </c>
      <c r="V40" s="44">
        <v>1</v>
      </c>
      <c r="W40" s="2"/>
    </row>
    <row r="41" spans="1:23" ht="14.25" customHeight="1">
      <c r="A41" s="146"/>
      <c r="B41" s="149"/>
      <c r="C41" s="68"/>
      <c r="D41" s="155"/>
      <c r="E41" s="156"/>
      <c r="F41" s="157"/>
      <c r="G41" s="126"/>
      <c r="H41" s="16" t="s">
        <v>41</v>
      </c>
      <c r="I41" s="36">
        <f>J41+L41</f>
        <v>0</v>
      </c>
      <c r="J41" s="37"/>
      <c r="K41" s="37"/>
      <c r="L41" s="37"/>
      <c r="M41" s="36">
        <f>SUM(N41+P41)</f>
        <v>0</v>
      </c>
      <c r="N41" s="37"/>
      <c r="O41" s="37"/>
      <c r="P41" s="37"/>
      <c r="Q41" s="36">
        <f>SUM(R41+T41)</f>
        <v>0</v>
      </c>
      <c r="R41" s="37"/>
      <c r="S41" s="37"/>
      <c r="T41" s="37"/>
      <c r="U41" s="44"/>
      <c r="V41" s="44"/>
      <c r="W41" s="2"/>
    </row>
    <row r="42" spans="1:23" ht="12" customHeight="1">
      <c r="A42" s="147"/>
      <c r="B42" s="150"/>
      <c r="C42" s="69"/>
      <c r="D42" s="158"/>
      <c r="E42" s="159"/>
      <c r="F42" s="160"/>
      <c r="G42" s="127"/>
      <c r="H42" s="25" t="s">
        <v>33</v>
      </c>
      <c r="I42" s="38">
        <f>SUM(I40:I41)</f>
        <v>1</v>
      </c>
      <c r="J42" s="38">
        <f>SUM(J40:J41)</f>
        <v>1</v>
      </c>
      <c r="K42" s="38">
        <f>SUM(K40:K41)</f>
        <v>0</v>
      </c>
      <c r="L42" s="38">
        <f>SUM(L40:L41)</f>
        <v>0</v>
      </c>
      <c r="M42" s="38">
        <f aca="true" t="shared" si="9" ref="M42:V42">SUM(M40:M41)</f>
        <v>1</v>
      </c>
      <c r="N42" s="38">
        <f t="shared" si="9"/>
        <v>1</v>
      </c>
      <c r="O42" s="38">
        <f t="shared" si="9"/>
        <v>0</v>
      </c>
      <c r="P42" s="38">
        <f t="shared" si="9"/>
        <v>0</v>
      </c>
      <c r="Q42" s="38">
        <f>SUM(Q40:Q41)</f>
        <v>1</v>
      </c>
      <c r="R42" s="38">
        <f>SUM(R40:R41)</f>
        <v>1</v>
      </c>
      <c r="S42" s="38">
        <f>SUM(S40:S41)</f>
        <v>0</v>
      </c>
      <c r="T42" s="38">
        <f>SUM(T40:T41)</f>
        <v>0</v>
      </c>
      <c r="U42" s="38">
        <f t="shared" si="9"/>
        <v>1</v>
      </c>
      <c r="V42" s="38">
        <f t="shared" si="9"/>
        <v>1</v>
      </c>
      <c r="W42" s="2"/>
    </row>
    <row r="43" spans="1:22" ht="13.5" customHeight="1">
      <c r="A43" s="146" t="s">
        <v>11</v>
      </c>
      <c r="B43" s="149" t="s">
        <v>20</v>
      </c>
      <c r="C43" s="68" t="s">
        <v>16</v>
      </c>
      <c r="D43" s="167" t="s">
        <v>31</v>
      </c>
      <c r="E43" s="168"/>
      <c r="F43" s="169"/>
      <c r="G43" s="126" t="s">
        <v>15</v>
      </c>
      <c r="H43" s="16" t="s">
        <v>36</v>
      </c>
      <c r="I43" s="36">
        <f>SUM(J43+L43)</f>
        <v>0.2</v>
      </c>
      <c r="J43" s="37">
        <v>0.2</v>
      </c>
      <c r="K43" s="37"/>
      <c r="L43" s="37"/>
      <c r="M43" s="36">
        <f>SUM(N43+P43)</f>
        <v>0.3</v>
      </c>
      <c r="N43" s="37">
        <v>0.3</v>
      </c>
      <c r="O43" s="37"/>
      <c r="P43" s="37"/>
      <c r="Q43" s="36">
        <f>SUM(R43+T43)</f>
        <v>0.3</v>
      </c>
      <c r="R43" s="37">
        <v>0.3</v>
      </c>
      <c r="S43" s="37"/>
      <c r="T43" s="37"/>
      <c r="U43" s="44">
        <v>0.3</v>
      </c>
      <c r="V43" s="44">
        <v>0.3</v>
      </c>
    </row>
    <row r="44" spans="1:23" ht="13.5" customHeight="1">
      <c r="A44" s="146"/>
      <c r="B44" s="149"/>
      <c r="C44" s="68"/>
      <c r="D44" s="155"/>
      <c r="E44" s="156"/>
      <c r="F44" s="157"/>
      <c r="G44" s="126"/>
      <c r="H44" s="16" t="s">
        <v>41</v>
      </c>
      <c r="I44" s="36">
        <f>J44+L44</f>
        <v>0</v>
      </c>
      <c r="J44" s="37"/>
      <c r="K44" s="37"/>
      <c r="L44" s="37"/>
      <c r="M44" s="36">
        <f>SUM(N44+P44)</f>
        <v>0</v>
      </c>
      <c r="N44" s="37"/>
      <c r="O44" s="37"/>
      <c r="P44" s="37"/>
      <c r="Q44" s="36">
        <f>SUM(R44+T44)</f>
        <v>0</v>
      </c>
      <c r="R44" s="37"/>
      <c r="S44" s="37"/>
      <c r="T44" s="37"/>
      <c r="U44" s="44"/>
      <c r="V44" s="44"/>
      <c r="W44" s="7"/>
    </row>
    <row r="45" spans="1:36" ht="13.5" customHeight="1">
      <c r="A45" s="147"/>
      <c r="B45" s="150"/>
      <c r="C45" s="69"/>
      <c r="D45" s="158"/>
      <c r="E45" s="159"/>
      <c r="F45" s="160"/>
      <c r="G45" s="127"/>
      <c r="H45" s="25" t="s">
        <v>33</v>
      </c>
      <c r="I45" s="38">
        <f>SUM(I43:I44)</f>
        <v>0.2</v>
      </c>
      <c r="J45" s="38">
        <f>SUM(J43:J44)</f>
        <v>0.2</v>
      </c>
      <c r="K45" s="38">
        <f>SUM(K43:K44)</f>
        <v>0</v>
      </c>
      <c r="L45" s="38">
        <f>SUM(L43:L44)</f>
        <v>0</v>
      </c>
      <c r="M45" s="38">
        <f aca="true" t="shared" si="10" ref="M45:V45">SUM(M43:M44)</f>
        <v>0.3</v>
      </c>
      <c r="N45" s="38">
        <f t="shared" si="10"/>
        <v>0.3</v>
      </c>
      <c r="O45" s="38">
        <f t="shared" si="10"/>
        <v>0</v>
      </c>
      <c r="P45" s="38">
        <f t="shared" si="10"/>
        <v>0</v>
      </c>
      <c r="Q45" s="38">
        <f>SUM(Q43:Q44)</f>
        <v>0.3</v>
      </c>
      <c r="R45" s="38">
        <f>SUM(R43:R44)</f>
        <v>0.3</v>
      </c>
      <c r="S45" s="38">
        <f>SUM(S43:S44)</f>
        <v>0</v>
      </c>
      <c r="T45" s="38">
        <f>SUM(T43:T44)</f>
        <v>0</v>
      </c>
      <c r="U45" s="38">
        <f t="shared" si="10"/>
        <v>0.3</v>
      </c>
      <c r="V45" s="38">
        <f t="shared" si="10"/>
        <v>0.3</v>
      </c>
      <c r="W45" s="8"/>
      <c r="X45" s="54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3.5" customHeight="1" thickBot="1">
      <c r="A46" s="18"/>
      <c r="B46" s="19"/>
      <c r="C46" s="162" t="s">
        <v>25</v>
      </c>
      <c r="D46" s="163"/>
      <c r="E46" s="163"/>
      <c r="F46" s="163"/>
      <c r="G46" s="163"/>
      <c r="H46" s="164"/>
      <c r="I46" s="42">
        <f>I45+I42+I39</f>
        <v>1.5</v>
      </c>
      <c r="J46" s="42">
        <f aca="true" t="shared" si="11" ref="J46:V46">J45+J42+J39</f>
        <v>1.5</v>
      </c>
      <c r="K46" s="42">
        <f t="shared" si="11"/>
        <v>0</v>
      </c>
      <c r="L46" s="42">
        <f t="shared" si="11"/>
        <v>0</v>
      </c>
      <c r="M46" s="42">
        <f t="shared" si="11"/>
        <v>1.6</v>
      </c>
      <c r="N46" s="42">
        <f t="shared" si="11"/>
        <v>1.6</v>
      </c>
      <c r="O46" s="42">
        <f t="shared" si="11"/>
        <v>0</v>
      </c>
      <c r="P46" s="42">
        <f t="shared" si="11"/>
        <v>0</v>
      </c>
      <c r="Q46" s="42">
        <f t="shared" si="11"/>
        <v>1.6</v>
      </c>
      <c r="R46" s="42">
        <f t="shared" si="11"/>
        <v>1.6</v>
      </c>
      <c r="S46" s="42">
        <f t="shared" si="11"/>
        <v>0</v>
      </c>
      <c r="T46" s="42">
        <f t="shared" si="11"/>
        <v>0</v>
      </c>
      <c r="U46" s="42">
        <f t="shared" si="11"/>
        <v>1.6</v>
      </c>
      <c r="V46" s="42">
        <f t="shared" si="11"/>
        <v>1.6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23" ht="15" customHeight="1" thickBot="1">
      <c r="A47" s="4" t="s">
        <v>11</v>
      </c>
      <c r="B47" s="5" t="s">
        <v>16</v>
      </c>
      <c r="C47" s="173" t="s">
        <v>18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5"/>
      <c r="W47" s="2"/>
    </row>
    <row r="48" spans="1:36" ht="15" customHeight="1">
      <c r="A48" s="145" t="s">
        <v>11</v>
      </c>
      <c r="B48" s="148" t="s">
        <v>16</v>
      </c>
      <c r="C48" s="151" t="s">
        <v>11</v>
      </c>
      <c r="D48" s="152" t="s">
        <v>22</v>
      </c>
      <c r="E48" s="153"/>
      <c r="F48" s="154"/>
      <c r="G48" s="125" t="s">
        <v>15</v>
      </c>
      <c r="H48" s="16" t="s">
        <v>36</v>
      </c>
      <c r="I48" s="36">
        <f>SUM(J48+L48)</f>
        <v>5.2</v>
      </c>
      <c r="J48" s="43">
        <v>5.2</v>
      </c>
      <c r="K48" s="37"/>
      <c r="L48" s="37"/>
      <c r="M48" s="36">
        <f>SUM(N48+P48)</f>
        <v>4</v>
      </c>
      <c r="N48" s="44">
        <v>4</v>
      </c>
      <c r="O48" s="44"/>
      <c r="P48" s="44"/>
      <c r="Q48" s="36">
        <f>SUM(R48+T48)</f>
        <v>4</v>
      </c>
      <c r="R48" s="44">
        <v>4</v>
      </c>
      <c r="S48" s="37"/>
      <c r="T48" s="37"/>
      <c r="U48" s="44">
        <v>5</v>
      </c>
      <c r="V48" s="44">
        <v>5.5</v>
      </c>
      <c r="W48" s="1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3.5" customHeight="1">
      <c r="A49" s="146"/>
      <c r="B49" s="149"/>
      <c r="C49" s="68"/>
      <c r="D49" s="155"/>
      <c r="E49" s="156"/>
      <c r="F49" s="157"/>
      <c r="G49" s="126"/>
      <c r="H49" s="16" t="s">
        <v>41</v>
      </c>
      <c r="I49" s="36">
        <f>SUM(J49+L49)</f>
        <v>0</v>
      </c>
      <c r="J49" s="37">
        <v>0</v>
      </c>
      <c r="K49" s="37"/>
      <c r="L49" s="37"/>
      <c r="M49" s="36">
        <f>SUM(N49+P49)</f>
        <v>0</v>
      </c>
      <c r="N49" s="44"/>
      <c r="O49" s="44"/>
      <c r="P49" s="44"/>
      <c r="Q49" s="36">
        <f>SUM(R49+T49)</f>
        <v>0</v>
      </c>
      <c r="R49" s="44"/>
      <c r="S49" s="37"/>
      <c r="T49" s="37"/>
      <c r="U49" s="44">
        <v>0</v>
      </c>
      <c r="V49" s="44">
        <v>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>
      <c r="A50" s="147"/>
      <c r="B50" s="150"/>
      <c r="C50" s="69"/>
      <c r="D50" s="158"/>
      <c r="E50" s="159"/>
      <c r="F50" s="160"/>
      <c r="G50" s="127"/>
      <c r="H50" s="25" t="s">
        <v>33</v>
      </c>
      <c r="I50" s="38">
        <f aca="true" t="shared" si="12" ref="I50:N50">SUM(I48:I49)</f>
        <v>5.2</v>
      </c>
      <c r="J50" s="38">
        <f t="shared" si="12"/>
        <v>5.2</v>
      </c>
      <c r="K50" s="38">
        <f t="shared" si="12"/>
        <v>0</v>
      </c>
      <c r="L50" s="38">
        <f t="shared" si="12"/>
        <v>0</v>
      </c>
      <c r="M50" s="38">
        <f t="shared" si="12"/>
        <v>4</v>
      </c>
      <c r="N50" s="38">
        <f t="shared" si="12"/>
        <v>4</v>
      </c>
      <c r="O50" s="38"/>
      <c r="P50" s="38"/>
      <c r="Q50" s="38">
        <f aca="true" t="shared" si="13" ref="Q50:V50">SUM(Q48:Q49)</f>
        <v>4</v>
      </c>
      <c r="R50" s="38">
        <f t="shared" si="13"/>
        <v>4</v>
      </c>
      <c r="S50" s="38">
        <f t="shared" si="13"/>
        <v>0</v>
      </c>
      <c r="T50" s="38">
        <f t="shared" si="13"/>
        <v>0</v>
      </c>
      <c r="U50" s="38">
        <f t="shared" si="13"/>
        <v>5</v>
      </c>
      <c r="V50" s="38">
        <f t="shared" si="13"/>
        <v>5.5</v>
      </c>
      <c r="W50" s="2"/>
      <c r="X50" s="54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 thickBot="1">
      <c r="A51" s="18"/>
      <c r="B51" s="19"/>
      <c r="C51" s="162" t="s">
        <v>25</v>
      </c>
      <c r="D51" s="163"/>
      <c r="E51" s="163"/>
      <c r="F51" s="163"/>
      <c r="G51" s="163"/>
      <c r="H51" s="164"/>
      <c r="I51" s="42">
        <f aca="true" t="shared" si="14" ref="I51:V51">SUM(I50)</f>
        <v>5.2</v>
      </c>
      <c r="J51" s="42">
        <f t="shared" si="14"/>
        <v>5.2</v>
      </c>
      <c r="K51" s="42">
        <f t="shared" si="14"/>
        <v>0</v>
      </c>
      <c r="L51" s="42">
        <f t="shared" si="14"/>
        <v>0</v>
      </c>
      <c r="M51" s="42">
        <f t="shared" si="14"/>
        <v>4</v>
      </c>
      <c r="N51" s="42">
        <f t="shared" si="14"/>
        <v>4</v>
      </c>
      <c r="O51" s="42">
        <f t="shared" si="14"/>
        <v>0</v>
      </c>
      <c r="P51" s="42">
        <f t="shared" si="14"/>
        <v>0</v>
      </c>
      <c r="Q51" s="42">
        <f t="shared" si="14"/>
        <v>4</v>
      </c>
      <c r="R51" s="42">
        <f t="shared" si="14"/>
        <v>4</v>
      </c>
      <c r="S51" s="42">
        <f t="shared" si="14"/>
        <v>0</v>
      </c>
      <c r="T51" s="42">
        <f t="shared" si="14"/>
        <v>0</v>
      </c>
      <c r="U51" s="42">
        <f t="shared" si="14"/>
        <v>5</v>
      </c>
      <c r="V51" s="42">
        <f t="shared" si="14"/>
        <v>5.5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23" ht="15" customHeight="1" thickBot="1">
      <c r="A52" s="4" t="s">
        <v>11</v>
      </c>
      <c r="B52" s="5" t="s">
        <v>17</v>
      </c>
      <c r="C52" s="173" t="s">
        <v>23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5"/>
      <c r="W52" s="2"/>
    </row>
    <row r="53" spans="1:36" ht="17.25" customHeight="1">
      <c r="A53" s="145" t="s">
        <v>11</v>
      </c>
      <c r="B53" s="148" t="s">
        <v>17</v>
      </c>
      <c r="C53" s="151" t="s">
        <v>11</v>
      </c>
      <c r="D53" s="152" t="s">
        <v>24</v>
      </c>
      <c r="E53" s="153"/>
      <c r="F53" s="154"/>
      <c r="G53" s="125" t="s">
        <v>15</v>
      </c>
      <c r="H53" s="16" t="s">
        <v>36</v>
      </c>
      <c r="I53" s="36">
        <f>SUM(J53+L53)</f>
        <v>13</v>
      </c>
      <c r="J53" s="44">
        <v>13</v>
      </c>
      <c r="K53" s="44"/>
      <c r="L53" s="44"/>
      <c r="M53" s="36">
        <f>SUM(N53+P53)</f>
        <v>11.98</v>
      </c>
      <c r="N53" s="44">
        <v>11.98</v>
      </c>
      <c r="O53" s="44"/>
      <c r="P53" s="44"/>
      <c r="Q53" s="36">
        <f>SUM(R53+T53)</f>
        <v>11.98</v>
      </c>
      <c r="R53" s="44">
        <v>11.98</v>
      </c>
      <c r="S53" s="41"/>
      <c r="T53" s="41"/>
      <c r="U53" s="44">
        <v>13</v>
      </c>
      <c r="V53" s="44">
        <v>13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0.25" customHeight="1">
      <c r="A54" s="146"/>
      <c r="B54" s="149"/>
      <c r="C54" s="68"/>
      <c r="D54" s="155"/>
      <c r="E54" s="156"/>
      <c r="F54" s="157"/>
      <c r="G54" s="126"/>
      <c r="H54" s="16" t="s">
        <v>36</v>
      </c>
      <c r="I54" s="36">
        <f>SUM(J54+L54)</f>
        <v>7.4</v>
      </c>
      <c r="J54" s="44">
        <v>7.4</v>
      </c>
      <c r="K54" s="44"/>
      <c r="L54" s="44"/>
      <c r="M54" s="36">
        <f>SUM(N54+P54)</f>
        <v>13.9</v>
      </c>
      <c r="N54" s="36">
        <v>13.9</v>
      </c>
      <c r="O54" s="44"/>
      <c r="P54" s="44"/>
      <c r="Q54" s="36">
        <f>SUM(R54+T54)</f>
        <v>13.9</v>
      </c>
      <c r="R54" s="44">
        <v>13.9</v>
      </c>
      <c r="S54" s="44"/>
      <c r="T54" s="44"/>
      <c r="U54" s="36">
        <v>5</v>
      </c>
      <c r="V54" s="36">
        <v>3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4.25" customHeight="1">
      <c r="A55" s="147"/>
      <c r="B55" s="150"/>
      <c r="C55" s="69"/>
      <c r="D55" s="158"/>
      <c r="E55" s="159"/>
      <c r="F55" s="160"/>
      <c r="G55" s="127"/>
      <c r="H55" s="25" t="s">
        <v>33</v>
      </c>
      <c r="I55" s="38">
        <f>SUM(I53:I54)</f>
        <v>20.4</v>
      </c>
      <c r="J55" s="38">
        <f aca="true" t="shared" si="15" ref="J55:V55">SUM(J53:J54)</f>
        <v>20.4</v>
      </c>
      <c r="K55" s="38">
        <f t="shared" si="15"/>
        <v>0</v>
      </c>
      <c r="L55" s="38">
        <f t="shared" si="15"/>
        <v>0</v>
      </c>
      <c r="M55" s="38">
        <f t="shared" si="15"/>
        <v>25.880000000000003</v>
      </c>
      <c r="N55" s="38">
        <f t="shared" si="15"/>
        <v>25.880000000000003</v>
      </c>
      <c r="O55" s="38">
        <f t="shared" si="15"/>
        <v>0</v>
      </c>
      <c r="P55" s="38">
        <f t="shared" si="15"/>
        <v>0</v>
      </c>
      <c r="Q55" s="38">
        <f t="shared" si="15"/>
        <v>25.880000000000003</v>
      </c>
      <c r="R55" s="38">
        <f t="shared" si="15"/>
        <v>25.880000000000003</v>
      </c>
      <c r="S55" s="38">
        <f t="shared" si="15"/>
        <v>0</v>
      </c>
      <c r="T55" s="38">
        <f t="shared" si="15"/>
        <v>0</v>
      </c>
      <c r="U55" s="38">
        <f t="shared" si="15"/>
        <v>18</v>
      </c>
      <c r="V55" s="38">
        <f t="shared" si="15"/>
        <v>16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.25" customHeight="1" thickBot="1">
      <c r="A56" s="18"/>
      <c r="B56" s="19"/>
      <c r="C56" s="162" t="s">
        <v>25</v>
      </c>
      <c r="D56" s="163"/>
      <c r="E56" s="163"/>
      <c r="F56" s="163"/>
      <c r="G56" s="163"/>
      <c r="H56" s="164"/>
      <c r="I56" s="42">
        <f>SUM(I55)</f>
        <v>20.4</v>
      </c>
      <c r="J56" s="42">
        <f aca="true" t="shared" si="16" ref="J56:V56">SUM(J55)</f>
        <v>20.4</v>
      </c>
      <c r="K56" s="42">
        <f t="shared" si="16"/>
        <v>0</v>
      </c>
      <c r="L56" s="42">
        <f t="shared" si="16"/>
        <v>0</v>
      </c>
      <c r="M56" s="42">
        <f t="shared" si="16"/>
        <v>25.880000000000003</v>
      </c>
      <c r="N56" s="42">
        <f t="shared" si="16"/>
        <v>25.880000000000003</v>
      </c>
      <c r="O56" s="42">
        <f t="shared" si="16"/>
        <v>0</v>
      </c>
      <c r="P56" s="42">
        <f t="shared" si="16"/>
        <v>0</v>
      </c>
      <c r="Q56" s="42">
        <f t="shared" si="16"/>
        <v>25.880000000000003</v>
      </c>
      <c r="R56" s="42">
        <f t="shared" si="16"/>
        <v>25.880000000000003</v>
      </c>
      <c r="S56" s="42">
        <f t="shared" si="16"/>
        <v>0</v>
      </c>
      <c r="T56" s="42">
        <f t="shared" si="16"/>
        <v>0</v>
      </c>
      <c r="U56" s="42">
        <f t="shared" si="16"/>
        <v>18</v>
      </c>
      <c r="V56" s="42">
        <f t="shared" si="16"/>
        <v>16</v>
      </c>
      <c r="W56" s="2"/>
      <c r="X56" s="56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24" ht="14.25" customHeight="1" thickBot="1">
      <c r="A57" s="6" t="s">
        <v>11</v>
      </c>
      <c r="B57" s="176" t="s">
        <v>12</v>
      </c>
      <c r="C57" s="177"/>
      <c r="D57" s="177"/>
      <c r="E57" s="177"/>
      <c r="F57" s="177"/>
      <c r="G57" s="177"/>
      <c r="H57" s="178"/>
      <c r="I57" s="45">
        <f aca="true" t="shared" si="17" ref="I57:V57">I35+I46+I51+I56</f>
        <v>89.9</v>
      </c>
      <c r="J57" s="45">
        <f t="shared" si="17"/>
        <v>89.9</v>
      </c>
      <c r="K57" s="45">
        <f t="shared" si="17"/>
        <v>8.9</v>
      </c>
      <c r="L57" s="45">
        <f t="shared" si="17"/>
        <v>0</v>
      </c>
      <c r="M57" s="183">
        <f t="shared" si="17"/>
        <v>73.777</v>
      </c>
      <c r="N57" s="183">
        <f t="shared" si="17"/>
        <v>58.77700000000001</v>
      </c>
      <c r="O57" s="45">
        <f t="shared" si="17"/>
        <v>5.8</v>
      </c>
      <c r="P57" s="45">
        <f t="shared" si="17"/>
        <v>15</v>
      </c>
      <c r="Q57" s="183">
        <f t="shared" si="17"/>
        <v>73.777</v>
      </c>
      <c r="R57" s="183">
        <f t="shared" si="17"/>
        <v>58.77700000000001</v>
      </c>
      <c r="S57" s="45">
        <f t="shared" si="17"/>
        <v>5.8</v>
      </c>
      <c r="T57" s="45">
        <f t="shared" si="17"/>
        <v>15</v>
      </c>
      <c r="U57" s="45">
        <f t="shared" si="17"/>
        <v>51.6</v>
      </c>
      <c r="V57" s="45">
        <f t="shared" si="17"/>
        <v>45.1</v>
      </c>
      <c r="X57" s="55"/>
    </row>
    <row r="58" spans="1:24" ht="14.25" customHeight="1" thickBot="1">
      <c r="A58" s="170" t="s">
        <v>13</v>
      </c>
      <c r="B58" s="171"/>
      <c r="C58" s="171"/>
      <c r="D58" s="171"/>
      <c r="E58" s="171"/>
      <c r="F58" s="171"/>
      <c r="G58" s="171"/>
      <c r="H58" s="172"/>
      <c r="I58" s="46">
        <f>SUM(I57)</f>
        <v>89.9</v>
      </c>
      <c r="J58" s="46">
        <f aca="true" t="shared" si="18" ref="J58:V58">SUM(J57)</f>
        <v>89.9</v>
      </c>
      <c r="K58" s="46">
        <f t="shared" si="18"/>
        <v>8.9</v>
      </c>
      <c r="L58" s="46">
        <f t="shared" si="18"/>
        <v>0</v>
      </c>
      <c r="M58" s="184">
        <f t="shared" si="18"/>
        <v>73.777</v>
      </c>
      <c r="N58" s="184">
        <f t="shared" si="18"/>
        <v>58.77700000000001</v>
      </c>
      <c r="O58" s="47">
        <f t="shared" si="18"/>
        <v>5.8</v>
      </c>
      <c r="P58" s="47">
        <f t="shared" si="18"/>
        <v>15</v>
      </c>
      <c r="Q58" s="182">
        <f t="shared" si="18"/>
        <v>73.777</v>
      </c>
      <c r="R58" s="182">
        <f t="shared" si="18"/>
        <v>58.77700000000001</v>
      </c>
      <c r="S58" s="47">
        <f t="shared" si="18"/>
        <v>5.8</v>
      </c>
      <c r="T58" s="47">
        <f t="shared" si="18"/>
        <v>15</v>
      </c>
      <c r="U58" s="47">
        <f t="shared" si="18"/>
        <v>51.6</v>
      </c>
      <c r="V58" s="47">
        <f t="shared" si="18"/>
        <v>45.1</v>
      </c>
      <c r="X58" s="55"/>
    </row>
    <row r="59" spans="1:22" ht="12.75" customHeight="1">
      <c r="A59" s="9"/>
      <c r="B59" s="9"/>
      <c r="C59" s="10"/>
      <c r="D59" s="11"/>
      <c r="E59" s="10"/>
      <c r="F59" s="10"/>
      <c r="G59" s="21"/>
      <c r="H59" s="1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49"/>
      <c r="V59" s="50"/>
    </row>
    <row r="60" spans="1:22" ht="12.75" customHeight="1">
      <c r="A60" s="9"/>
      <c r="B60" s="9"/>
      <c r="C60" s="10"/>
      <c r="D60" s="11"/>
      <c r="E60" s="10"/>
      <c r="F60" s="10"/>
      <c r="G60" s="21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49"/>
      <c r="V60" s="50"/>
    </row>
    <row r="61" spans="1:22" ht="12.75" customHeight="1">
      <c r="A61" s="2"/>
      <c r="B61" s="12" t="s">
        <v>34</v>
      </c>
      <c r="D61" s="13"/>
      <c r="E61" s="2"/>
      <c r="F61" s="2"/>
      <c r="G61" s="22"/>
      <c r="H61" s="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12" t="s">
        <v>38</v>
      </c>
      <c r="V61" s="14"/>
    </row>
    <row r="62" spans="9:22" ht="15.75">
      <c r="I62" s="33"/>
      <c r="P62" s="33"/>
      <c r="Q62" s="33"/>
      <c r="R62" s="33"/>
      <c r="S62" s="33"/>
      <c r="T62" s="33"/>
      <c r="U62" s="51"/>
      <c r="V62" s="51"/>
    </row>
    <row r="63" spans="8:22" ht="15.75">
      <c r="H63" s="17"/>
      <c r="I63" s="34"/>
      <c r="P63" s="34"/>
      <c r="Q63" s="35"/>
      <c r="R63" s="35"/>
      <c r="S63" s="35"/>
      <c r="T63" s="35"/>
      <c r="U63" s="52"/>
      <c r="V63" s="52"/>
    </row>
  </sheetData>
  <sheetProtection/>
  <mergeCells count="98">
    <mergeCell ref="B57:H57"/>
    <mergeCell ref="C56:H56"/>
    <mergeCell ref="C53:C55"/>
    <mergeCell ref="D53:F55"/>
    <mergeCell ref="G53:G55"/>
    <mergeCell ref="C35:H35"/>
    <mergeCell ref="B53:B55"/>
    <mergeCell ref="D43:F45"/>
    <mergeCell ref="C46:H46"/>
    <mergeCell ref="C47:V47"/>
    <mergeCell ref="A17:A19"/>
    <mergeCell ref="A23:A25"/>
    <mergeCell ref="B23:B25"/>
    <mergeCell ref="C23:C25"/>
    <mergeCell ref="D23:F25"/>
    <mergeCell ref="G23:G25"/>
    <mergeCell ref="D17:F19"/>
    <mergeCell ref="G17:G19"/>
    <mergeCell ref="A20:A22"/>
    <mergeCell ref="B20:B22"/>
    <mergeCell ref="A37:A39"/>
    <mergeCell ref="C36:V36"/>
    <mergeCell ref="C40:C42"/>
    <mergeCell ref="A58:H58"/>
    <mergeCell ref="G14:G16"/>
    <mergeCell ref="A14:A16"/>
    <mergeCell ref="B14:B16"/>
    <mergeCell ref="C14:C16"/>
    <mergeCell ref="C52:V52"/>
    <mergeCell ref="B17:B19"/>
    <mergeCell ref="D14:F16"/>
    <mergeCell ref="B40:B42"/>
    <mergeCell ref="G43:G45"/>
    <mergeCell ref="C37:C39"/>
    <mergeCell ref="G40:G42"/>
    <mergeCell ref="D37:F39"/>
    <mergeCell ref="G37:G39"/>
    <mergeCell ref="C17:C19"/>
    <mergeCell ref="D40:F42"/>
    <mergeCell ref="B37:B39"/>
    <mergeCell ref="A48:A50"/>
    <mergeCell ref="B48:B50"/>
    <mergeCell ref="C48:C50"/>
    <mergeCell ref="D48:F50"/>
    <mergeCell ref="A53:A55"/>
    <mergeCell ref="A40:A42"/>
    <mergeCell ref="C51:H51"/>
    <mergeCell ref="A43:A45"/>
    <mergeCell ref="B43:B45"/>
    <mergeCell ref="C43:C45"/>
    <mergeCell ref="G48:G50"/>
    <mergeCell ref="C13:V13"/>
    <mergeCell ref="A10:V10"/>
    <mergeCell ref="A11:V11"/>
    <mergeCell ref="B12:V12"/>
    <mergeCell ref="U7:U9"/>
    <mergeCell ref="V7:V9"/>
    <mergeCell ref="I8:I9"/>
    <mergeCell ref="J8:K8"/>
    <mergeCell ref="L8:L9"/>
    <mergeCell ref="H7:H9"/>
    <mergeCell ref="M8:M9"/>
    <mergeCell ref="I7:L7"/>
    <mergeCell ref="M7:P7"/>
    <mergeCell ref="Q7:T7"/>
    <mergeCell ref="N8:O8"/>
    <mergeCell ref="P8:P9"/>
    <mergeCell ref="Q8:Q9"/>
    <mergeCell ref="R8:S8"/>
    <mergeCell ref="T8:T9"/>
    <mergeCell ref="A2:V2"/>
    <mergeCell ref="A3:V3"/>
    <mergeCell ref="A4:V4"/>
    <mergeCell ref="A5:V5"/>
    <mergeCell ref="A6:V6"/>
    <mergeCell ref="A7:A9"/>
    <mergeCell ref="B7:B9"/>
    <mergeCell ref="C7:C9"/>
    <mergeCell ref="D7:F9"/>
    <mergeCell ref="G7:G9"/>
    <mergeCell ref="A29:A31"/>
    <mergeCell ref="B29:B31"/>
    <mergeCell ref="C29:C31"/>
    <mergeCell ref="D29:F31"/>
    <mergeCell ref="G29:G31"/>
    <mergeCell ref="C20:C22"/>
    <mergeCell ref="D20:F22"/>
    <mergeCell ref="G20:G22"/>
    <mergeCell ref="A32:A34"/>
    <mergeCell ref="B32:B34"/>
    <mergeCell ref="C32:C34"/>
    <mergeCell ref="D32:F34"/>
    <mergeCell ref="G32:G34"/>
    <mergeCell ref="A26:A28"/>
    <mergeCell ref="B26:B28"/>
    <mergeCell ref="C26:C28"/>
    <mergeCell ref="D26:F28"/>
    <mergeCell ref="G26:G28"/>
  </mergeCells>
  <printOptions/>
  <pageMargins left="0.31496062992125984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Aim</cp:lastModifiedBy>
  <cp:lastPrinted>2018-01-29T09:23:02Z</cp:lastPrinted>
  <dcterms:created xsi:type="dcterms:W3CDTF">1996-10-14T23:33:28Z</dcterms:created>
  <dcterms:modified xsi:type="dcterms:W3CDTF">2018-01-29T09:23:04Z</dcterms:modified>
  <cp:category/>
  <cp:version/>
  <cp:contentType/>
  <cp:contentStatus/>
</cp:coreProperties>
</file>