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24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<sst xmlns="http://schemas.openxmlformats.org/spreadsheetml/2006/main" count="108" uniqueCount="54">
  <si>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</si>
  <si>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</si>
  <si>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</si>
  <si>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</si>
  <si>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</si>
  <si>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</si>
  <si>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</si>
  <si>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</si>
  <si>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</si>
  <si>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</si>
  <si>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</si>
  <si>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</si>
  <si>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</si>
  <si>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</si>
  <si>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</si>
  <si>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</si>
  <si>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</si>
  <si>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Pritaikyti gamtos ir kultūros paveldo objektus turizmo reikmėms</t>
  </si>
  <si>
    <t>Užtikrinti paveldosaugos ir turizmo funkcijų vykdymą</t>
  </si>
  <si>
    <t>188747184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</si>
  <si>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</si>
  <si>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</si>
  <si>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</si>
  <si>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</si>
  <si>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</si>
  <si>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</si>
  <si>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</si>
  <si>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</si>
  <si>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Programos koordinatorius</t>
  </si>
  <si>
    <t>Paveldosaugos funkcijų vykdymo užtikrinimas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</si>
  <si>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</si>
  <si>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Rietavo Oginskių kultūros istorijos muziejaus kompleksinis sutvarkymas ir pritaikymas kultūrinėms, edukacinėms reikmėms</t>
  </si>
  <si>
    <t>Linas Jurgaitis</t>
  </si>
  <si>
    <t>tūkst. Eur</t>
  </si>
  <si>
    <t>Tobulinti inžinerinės infrastruktūros planavimą, įdiegiant modernias informacines duomenų bazes ir parengiant vystymui būtinus teritorijų planavimo dokumentus, kurti verslui plėtoti reikalingą infrastruktūrą</t>
  </si>
  <si>
    <t>Rietavo savivaldybės Oginskių dvaro sodybos tvoros tvarkymo darbai</t>
  </si>
  <si>
    <t xml:space="preserve">SB </t>
  </si>
  <si>
    <t>Atlikti sklypų kadastrinius matavimus ir  teisinę registraciją (parengti kaimo plėtros žemėtvarkos, žemės sklypų formavimo ir pertvarkymo, žemės paėmimo visuomenės poreikiams, žemės konsolidavimo projektus)</t>
  </si>
  <si>
    <t>Tvarkybos darbai Tverų Švč. Mergelės Marijos apsilankymo bažnyčioje ir jos pritaikymas  turistų lankymui</t>
  </si>
  <si>
    <t xml:space="preserve">Rietavo miesto pietvakarinės dalies sklypų matavimai </t>
  </si>
  <si>
    <t xml:space="preserve">Interjero tvarkybos darbai Rietavo Šv. Arkangelo Mykolo bažnyčioje </t>
  </si>
  <si>
    <t>05</t>
  </si>
  <si>
    <t>Telšių regiono savivaldybes jungiančių turizmo trasų informacinės infrastruktūros plėtra</t>
  </si>
  <si>
    <t>SB (VB)</t>
  </si>
  <si>
    <t>SB (ES)</t>
  </si>
  <si>
    <t xml:space="preserve">2018 M. RIETAVO SAVIVALDYBĖS </t>
  </si>
  <si>
    <t>2017 m.išlaidos</t>
  </si>
  <si>
    <t>2018 m. išlaidų projektas</t>
  </si>
  <si>
    <t>2018 m. patvirtinta taryboje</t>
  </si>
  <si>
    <t>2020 m. projektas</t>
  </si>
  <si>
    <t>2019 m. projektas</t>
  </si>
  <si>
    <t xml:space="preserve">02 strateginis tikslas - skatinti žemės ūkio modernizavimą, sukurti verslui plėtotis palankią aplinką, formuoti turizmui patrauklaus krašto įvaizdį </t>
  </si>
  <si>
    <t>Kt.</t>
  </si>
  <si>
    <t>Programinės įrangos "Geomap3D" įrangos atnaujinimas ir  programinės įrangos "Autocad LT" nuoma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</si>
</sst>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_(* #,##0.000_);_(* \(#,##0.000\);_(* &quot;-&quot;??_);_(@_)"/>
    <numFmt numFmtId="186" formatCode="0.000"/>
    <numFmt numFmtId="187" formatCode="0.0000"/>
    <numFmt numFmtId="188" formatCode="0.00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5" fillId="34" borderId="13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right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180" fontId="53" fillId="0" borderId="0" xfId="0" applyNumberFormat="1" applyFont="1" applyAlignment="1">
      <alignment horizontal="right" vertical="top"/>
    </xf>
    <xf numFmtId="180" fontId="53" fillId="0" borderId="0" xfId="0" applyNumberFormat="1" applyFont="1" applyAlignment="1">
      <alignment vertical="top"/>
    </xf>
    <xf numFmtId="180" fontId="54" fillId="0" borderId="0" xfId="0" applyNumberFormat="1" applyFont="1" applyAlignment="1">
      <alignment horizontal="right" vertical="top"/>
    </xf>
    <xf numFmtId="180" fontId="54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textRotation="90" wrapText="1"/>
    </xf>
    <xf numFmtId="0" fontId="16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vertical="top"/>
    </xf>
    <xf numFmtId="2" fontId="1" fillId="37" borderId="18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top"/>
    </xf>
    <xf numFmtId="2" fontId="1" fillId="37" borderId="11" xfId="0" applyNumberFormat="1" applyFont="1" applyFill="1" applyBorder="1" applyAlignment="1">
      <alignment vertical="top"/>
    </xf>
    <xf numFmtId="2" fontId="1" fillId="37" borderId="10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8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2" fillId="33" borderId="19" xfId="0" applyNumberFormat="1" applyFont="1" applyFill="1" applyBorder="1" applyAlignment="1">
      <alignment vertical="center"/>
    </xf>
    <xf numFmtId="2" fontId="1" fillId="36" borderId="18" xfId="0" applyNumberFormat="1" applyFont="1" applyFill="1" applyBorder="1" applyAlignment="1">
      <alignment vertical="center"/>
    </xf>
    <xf numFmtId="2" fontId="1" fillId="36" borderId="16" xfId="0" applyNumberFormat="1" applyFont="1" applyFill="1" applyBorder="1" applyAlignment="1">
      <alignment vertical="center"/>
    </xf>
    <xf numFmtId="2" fontId="1" fillId="35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9" borderId="19" xfId="0" applyNumberFormat="1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2" fontId="1" fillId="37" borderId="20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vertical="top"/>
    </xf>
    <xf numFmtId="2" fontId="1" fillId="37" borderId="21" xfId="0" applyNumberFormat="1" applyFont="1" applyFill="1" applyBorder="1" applyAlignment="1">
      <alignment vertical="top"/>
    </xf>
    <xf numFmtId="2" fontId="1" fillId="37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2" fontId="3" fillId="36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2" fontId="14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2" fontId="2" fillId="37" borderId="10" xfId="0" applyNumberFormat="1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180" fontId="6" fillId="0" borderId="0" xfId="0" applyNumberFormat="1" applyFont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0" fontId="16" fillId="0" borderId="23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 wrapText="1"/>
    </xf>
    <xf numFmtId="0" fontId="16" fillId="0" borderId="24" xfId="0" applyFont="1" applyFill="1" applyBorder="1" applyAlignment="1">
      <alignment vertical="top" textRotation="90" wrapText="1"/>
    </xf>
    <xf numFmtId="0" fontId="16" fillId="0" borderId="25" xfId="0" applyFont="1" applyFill="1" applyBorder="1" applyAlignment="1">
      <alignment vertical="top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top" textRotation="90" wrapText="1"/>
    </xf>
    <xf numFmtId="0" fontId="16" fillId="0" borderId="30" xfId="0" applyFont="1" applyBorder="1" applyAlignment="1">
      <alignment vertical="top" textRotation="90" wrapText="1"/>
    </xf>
    <xf numFmtId="178" fontId="16" fillId="36" borderId="17" xfId="61" applyFont="1" applyFill="1" applyBorder="1" applyAlignment="1">
      <alignment horizontal="left" vertical="top" wrapText="1"/>
    </xf>
    <xf numFmtId="178" fontId="16" fillId="36" borderId="21" xfId="61" applyFont="1" applyFill="1" applyBorder="1" applyAlignment="1">
      <alignment horizontal="left" vertical="top" wrapText="1"/>
    </xf>
    <xf numFmtId="178" fontId="16" fillId="36" borderId="11" xfId="61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left" vertical="top" wrapText="1"/>
    </xf>
    <xf numFmtId="0" fontId="15" fillId="33" borderId="27" xfId="0" applyFont="1" applyFill="1" applyBorder="1" applyAlignment="1">
      <alignment horizontal="left" vertical="top" wrapText="1"/>
    </xf>
    <xf numFmtId="0" fontId="15" fillId="33" borderId="32" xfId="0" applyFont="1" applyFill="1" applyBorder="1" applyAlignment="1">
      <alignment horizontal="left" vertical="top" wrapText="1"/>
    </xf>
    <xf numFmtId="49" fontId="3" fillId="40" borderId="14" xfId="0" applyNumberFormat="1" applyFont="1" applyFill="1" applyBorder="1" applyAlignment="1">
      <alignment horizontal="left" vertical="top" wrapText="1"/>
    </xf>
    <xf numFmtId="49" fontId="3" fillId="40" borderId="33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34" borderId="34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86" fontId="16" fillId="0" borderId="17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/>
    </xf>
    <xf numFmtId="0" fontId="3" fillId="39" borderId="14" xfId="0" applyFont="1" applyFill="1" applyBorder="1" applyAlignment="1">
      <alignment horizontal="left" vertical="top" wrapText="1"/>
    </xf>
    <xf numFmtId="0" fontId="3" fillId="39" borderId="33" xfId="0" applyFont="1" applyFill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180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6" fillId="0" borderId="29" xfId="0" applyFont="1" applyBorder="1" applyAlignment="1">
      <alignment horizontal="right" vertical="top" textRotation="90" wrapText="1"/>
    </xf>
    <xf numFmtId="0" fontId="16" fillId="0" borderId="30" xfId="0" applyFont="1" applyBorder="1" applyAlignment="1">
      <alignment horizontal="right" vertical="top" textRotation="90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20" xfId="0" applyNumberFormat="1" applyFont="1" applyFill="1" applyBorder="1" applyAlignment="1">
      <alignment horizontal="center" vertical="top"/>
    </xf>
    <xf numFmtId="49" fontId="4" fillId="34" borderId="19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0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49" fontId="4" fillId="39" borderId="16" xfId="0" applyNumberFormat="1" applyFont="1" applyFill="1" applyBorder="1" applyAlignment="1">
      <alignment horizontal="center" vertical="top"/>
    </xf>
    <xf numFmtId="49" fontId="4" fillId="39" borderId="20" xfId="0" applyNumberFormat="1" applyFont="1" applyFill="1" applyBorder="1" applyAlignment="1">
      <alignment horizontal="center" vertical="top"/>
    </xf>
    <xf numFmtId="49" fontId="4" fillId="39" borderId="19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16" fillId="36" borderId="17" xfId="0" applyFont="1" applyFill="1" applyBorder="1" applyAlignment="1">
      <alignment horizontal="left" vertical="top" wrapText="1"/>
    </xf>
    <xf numFmtId="0" fontId="16" fillId="36" borderId="2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33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center" vertical="top" textRotation="90" wrapText="1"/>
    </xf>
    <xf numFmtId="0" fontId="16" fillId="0" borderId="24" xfId="0" applyFont="1" applyBorder="1" applyAlignment="1">
      <alignment horizontal="center" vertical="top" textRotation="90" wrapText="1"/>
    </xf>
    <xf numFmtId="0" fontId="16" fillId="0" borderId="25" xfId="0" applyFont="1" applyBorder="1" applyAlignment="1">
      <alignment horizontal="center" vertical="top" textRotation="90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78" fontId="16" fillId="0" borderId="17" xfId="61" applyFont="1" applyFill="1" applyBorder="1" applyAlignment="1">
      <alignment horizontal="left" vertical="top" wrapText="1"/>
    </xf>
    <xf numFmtId="178" fontId="16" fillId="0" borderId="21" xfId="61" applyFont="1" applyFill="1" applyBorder="1" applyAlignment="1">
      <alignment horizontal="left" vertical="top" wrapText="1"/>
    </xf>
    <xf numFmtId="178" fontId="16" fillId="0" borderId="11" xfId="61" applyFont="1" applyFill="1" applyBorder="1" applyAlignment="1">
      <alignment horizontal="left" vertical="top" wrapText="1"/>
    </xf>
    <xf numFmtId="0" fontId="6" fillId="0" borderId="40" xfId="0" applyFont="1" applyBorder="1" applyAlignment="1">
      <alignment horizontal="right" vertical="top"/>
    </xf>
    <xf numFmtId="0" fontId="16" fillId="0" borderId="41" xfId="0" applyFont="1" applyBorder="1" applyAlignment="1">
      <alignment horizontal="center" vertical="top" textRotation="90" wrapText="1"/>
    </xf>
    <xf numFmtId="0" fontId="16" fillId="0" borderId="42" xfId="0" applyFont="1" applyBorder="1" applyAlignment="1">
      <alignment horizontal="center" vertical="top" textRotation="90" wrapText="1"/>
    </xf>
    <xf numFmtId="0" fontId="16" fillId="0" borderId="43" xfId="0" applyFont="1" applyBorder="1" applyAlignment="1">
      <alignment horizontal="center" vertical="top" textRotation="90" wrapText="1"/>
    </xf>
    <xf numFmtId="0" fontId="16" fillId="0" borderId="44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textRotation="90"/>
    </xf>
    <xf numFmtId="49" fontId="1" fillId="0" borderId="21" xfId="0" applyNumberFormat="1" applyFont="1" applyBorder="1" applyAlignment="1">
      <alignment horizontal="center" vertical="top" textRotation="90"/>
    </xf>
    <xf numFmtId="49" fontId="1" fillId="0" borderId="11" xfId="0" applyNumberFormat="1" applyFont="1" applyBorder="1" applyAlignment="1">
      <alignment horizontal="center" vertical="top" textRotation="90"/>
    </xf>
    <xf numFmtId="49" fontId="2" fillId="0" borderId="34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186" fontId="1" fillId="37" borderId="10" xfId="0" applyNumberFormat="1" applyFont="1" applyFill="1" applyBorder="1" applyAlignment="1">
      <alignment vertical="top"/>
    </xf>
    <xf numFmtId="186" fontId="2" fillId="33" borderId="10" xfId="0" applyNumberFormat="1" applyFont="1" applyFill="1" applyBorder="1" applyAlignment="1">
      <alignment vertical="top"/>
    </xf>
    <xf numFmtId="186" fontId="2" fillId="34" borderId="19" xfId="0" applyNumberFormat="1" applyFont="1" applyFill="1" applyBorder="1" applyAlignment="1">
      <alignment vertical="center"/>
    </xf>
    <xf numFmtId="186" fontId="2" fillId="39" borderId="19" xfId="0" applyNumberFormat="1" applyFont="1" applyFill="1" applyBorder="1" applyAlignment="1">
      <alignment vertical="center"/>
    </xf>
    <xf numFmtId="180" fontId="2" fillId="34" borderId="19" xfId="0" applyNumberFormat="1" applyFont="1" applyFill="1" applyBorder="1" applyAlignment="1">
      <alignment vertical="center"/>
    </xf>
    <xf numFmtId="180" fontId="2" fillId="39" borderId="19" xfId="0" applyNumberFormat="1" applyFont="1" applyFill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PageLayoutView="0" workbookViewId="0" topLeftCell="A1">
      <selection activeCell="H50" sqref="H50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16" customWidth="1"/>
    <col min="6" max="6" width="13.421875" style="1" customWidth="1"/>
    <col min="7" max="7" width="8.140625" style="43" customWidth="1"/>
    <col min="8" max="8" width="7.00390625" style="41" customWidth="1"/>
    <col min="9" max="9" width="6.28125" style="41" customWidth="1"/>
    <col min="10" max="10" width="7.7109375" style="41" customWidth="1"/>
    <col min="11" max="11" width="8.7109375" style="41" customWidth="1"/>
    <col min="12" max="12" width="7.140625" style="41" customWidth="1"/>
    <col min="13" max="13" width="6.57421875" style="41" customWidth="1"/>
    <col min="14" max="14" width="7.8515625" style="41" customWidth="1"/>
    <col min="15" max="15" width="9.00390625" style="41" customWidth="1"/>
    <col min="16" max="16" width="7.421875" style="41" customWidth="1"/>
    <col min="17" max="17" width="6.28125" style="41" customWidth="1"/>
    <col min="18" max="18" width="8.28125" style="41" customWidth="1"/>
    <col min="19" max="19" width="8.140625" style="41" customWidth="1"/>
    <col min="20" max="20" width="8.421875" style="41" customWidth="1"/>
    <col min="21" max="21" width="0.9921875" style="1" customWidth="1"/>
    <col min="22" max="22" width="7.28125" style="1" customWidth="1"/>
    <col min="23" max="16384" width="9.140625" style="1" customWidth="1"/>
  </cols>
  <sheetData>
    <row r="1" spans="1:20" s="20" customFormat="1" ht="10.5" customHeight="1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s="21" customFormat="1" ht="15.75" customHeight="1">
      <c r="A2" s="134" t="s">
        <v>45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21" customFormat="1" ht="15.75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s="21" customFormat="1" ht="15.75" customHeight="1">
      <c r="A4" s="134" t="s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s="22" customFormat="1" ht="15.75" customHeight="1">
      <c r="A5" s="135" t="s">
        <v>24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ht="15.75" customHeight="1" thickBot="1">
      <c r="A6" s="157" t="s">
        <v>33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1" s="24" customFormat="1" ht="20.25" customHeight="1">
      <c r="A7" s="158" t="s">
        <v>2</v>
      </c>
      <c r="B7" s="81" t="s">
        <v>3</v>
      </c>
      <c r="C7" s="81" t="s">
        <v>4</v>
      </c>
      <c r="D7" s="151" t="s">
        <v>5</v>
      </c>
      <c r="E7" s="81" t="s">
        <v>6</v>
      </c>
      <c r="F7" s="145" t="s">
        <v>7</v>
      </c>
      <c r="G7" s="86" t="s">
        <v>46</v>
      </c>
      <c r="H7" s="87"/>
      <c r="I7" s="87"/>
      <c r="J7" s="88"/>
      <c r="K7" s="86" t="s">
        <v>47</v>
      </c>
      <c r="L7" s="87"/>
      <c r="M7" s="87"/>
      <c r="N7" s="88"/>
      <c r="O7" s="86" t="s">
        <v>48</v>
      </c>
      <c r="P7" s="87"/>
      <c r="Q7" s="87"/>
      <c r="R7" s="88"/>
      <c r="S7" s="161" t="s">
        <v>50</v>
      </c>
      <c r="T7" s="116" t="s">
        <v>49</v>
      </c>
      <c r="U7" s="23"/>
    </row>
    <row r="8" spans="1:21" s="24" customFormat="1" ht="21" customHeight="1">
      <c r="A8" s="159"/>
      <c r="B8" s="82"/>
      <c r="C8" s="82"/>
      <c r="D8" s="152"/>
      <c r="E8" s="82"/>
      <c r="F8" s="146"/>
      <c r="G8" s="122" t="s">
        <v>8</v>
      </c>
      <c r="H8" s="113" t="s">
        <v>9</v>
      </c>
      <c r="I8" s="113"/>
      <c r="J8" s="84" t="s">
        <v>10</v>
      </c>
      <c r="K8" s="89" t="s">
        <v>8</v>
      </c>
      <c r="L8" s="113" t="s">
        <v>9</v>
      </c>
      <c r="M8" s="113"/>
      <c r="N8" s="84" t="s">
        <v>10</v>
      </c>
      <c r="O8" s="89" t="s">
        <v>8</v>
      </c>
      <c r="P8" s="113" t="s">
        <v>9</v>
      </c>
      <c r="Q8" s="113"/>
      <c r="R8" s="84" t="s">
        <v>10</v>
      </c>
      <c r="S8" s="162"/>
      <c r="T8" s="117"/>
      <c r="U8" s="23"/>
    </row>
    <row r="9" spans="1:21" s="24" customFormat="1" ht="84.75" customHeight="1" thickBot="1">
      <c r="A9" s="160"/>
      <c r="B9" s="83"/>
      <c r="C9" s="83"/>
      <c r="D9" s="153"/>
      <c r="E9" s="83"/>
      <c r="F9" s="147"/>
      <c r="G9" s="123"/>
      <c r="H9" s="44" t="s">
        <v>8</v>
      </c>
      <c r="I9" s="45" t="s">
        <v>11</v>
      </c>
      <c r="J9" s="85"/>
      <c r="K9" s="90"/>
      <c r="L9" s="44" t="s">
        <v>8</v>
      </c>
      <c r="M9" s="45" t="s">
        <v>11</v>
      </c>
      <c r="N9" s="85"/>
      <c r="O9" s="90"/>
      <c r="P9" s="44" t="s">
        <v>8</v>
      </c>
      <c r="Q9" s="45" t="s">
        <v>11</v>
      </c>
      <c r="R9" s="85"/>
      <c r="S9" s="163"/>
      <c r="T9" s="118"/>
      <c r="U9" s="23"/>
    </row>
    <row r="10" spans="1:21" ht="16.5" customHeight="1" thickBot="1">
      <c r="A10" s="100" t="s">
        <v>51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3"/>
    </row>
    <row r="11" spans="1:21" ht="16.5" customHeight="1" thickBot="1">
      <c r="A11" s="114" t="s">
        <v>25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3"/>
    </row>
    <row r="12" spans="1:21" ht="16.5" customHeight="1" thickBot="1">
      <c r="A12" s="29" t="s">
        <v>12</v>
      </c>
      <c r="B12" s="142" t="s">
        <v>23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2"/>
    </row>
    <row r="13" spans="1:21" ht="30" customHeight="1">
      <c r="A13" s="26" t="s">
        <v>12</v>
      </c>
      <c r="B13" s="30" t="s">
        <v>12</v>
      </c>
      <c r="C13" s="97" t="s">
        <v>34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  <c r="U13" s="2"/>
    </row>
    <row r="14" spans="1:21" ht="19.5" customHeight="1">
      <c r="A14" s="80"/>
      <c r="B14" s="107"/>
      <c r="C14" s="102" t="s">
        <v>12</v>
      </c>
      <c r="D14" s="110" t="s">
        <v>37</v>
      </c>
      <c r="E14" s="95" t="s">
        <v>19</v>
      </c>
      <c r="F14" s="28" t="s">
        <v>13</v>
      </c>
      <c r="G14" s="62">
        <f>SUM(H14+J14)</f>
        <v>20.3</v>
      </c>
      <c r="H14" s="65">
        <v>20.3</v>
      </c>
      <c r="I14" s="65"/>
      <c r="J14" s="65"/>
      <c r="K14" s="170">
        <f>SUM(L14+N14)</f>
        <v>27.447</v>
      </c>
      <c r="L14" s="170">
        <v>27.447</v>
      </c>
      <c r="M14" s="170"/>
      <c r="N14" s="170"/>
      <c r="O14" s="170">
        <f>SUM(P14+R14)</f>
        <v>27.447</v>
      </c>
      <c r="P14" s="170">
        <v>27.447</v>
      </c>
      <c r="Q14" s="75"/>
      <c r="R14" s="75"/>
      <c r="S14" s="65">
        <v>22</v>
      </c>
      <c r="T14" s="62">
        <v>25</v>
      </c>
      <c r="U14" s="31"/>
    </row>
    <row r="15" spans="1:21" ht="19.5" customHeight="1">
      <c r="A15" s="80"/>
      <c r="B15" s="107"/>
      <c r="C15" s="102"/>
      <c r="D15" s="111"/>
      <c r="E15" s="95"/>
      <c r="F15" s="6" t="s">
        <v>13</v>
      </c>
      <c r="G15" s="62">
        <f>SUM(H15+J15)</f>
        <v>0</v>
      </c>
      <c r="H15" s="62"/>
      <c r="I15" s="62"/>
      <c r="J15" s="62"/>
      <c r="K15" s="65">
        <f>SUM(L15+N15)</f>
        <v>0</v>
      </c>
      <c r="L15" s="74"/>
      <c r="M15" s="65"/>
      <c r="N15" s="65"/>
      <c r="O15" s="65">
        <f>SUM(P15+R15)</f>
        <v>0</v>
      </c>
      <c r="P15" s="62"/>
      <c r="Q15" s="62"/>
      <c r="R15" s="62"/>
      <c r="S15" s="62"/>
      <c r="T15" s="62"/>
      <c r="U15" s="31"/>
    </row>
    <row r="16" spans="1:21" ht="19.5" customHeight="1">
      <c r="A16" s="80"/>
      <c r="B16" s="107"/>
      <c r="C16" s="103"/>
      <c r="D16" s="112"/>
      <c r="E16" s="96"/>
      <c r="F16" s="10" t="s">
        <v>26</v>
      </c>
      <c r="G16" s="48">
        <f>SUM(G14:G15)</f>
        <v>20.3</v>
      </c>
      <c r="H16" s="48">
        <f>SUM(H14:H15)</f>
        <v>20.3</v>
      </c>
      <c r="I16" s="48">
        <f>SUM(I14:I15)</f>
        <v>0</v>
      </c>
      <c r="J16" s="48">
        <f>SUM(J14:J15)</f>
        <v>0</v>
      </c>
      <c r="K16" s="48">
        <f aca="true" t="shared" si="0" ref="K16:T16">SUM(K14:K15)</f>
        <v>27.447</v>
      </c>
      <c r="L16" s="48">
        <f t="shared" si="0"/>
        <v>27.447</v>
      </c>
      <c r="M16" s="48">
        <f t="shared" si="0"/>
        <v>0</v>
      </c>
      <c r="N16" s="48">
        <f t="shared" si="0"/>
        <v>0</v>
      </c>
      <c r="O16" s="48">
        <f t="shared" si="0"/>
        <v>27.447</v>
      </c>
      <c r="P16" s="48">
        <f t="shared" si="0"/>
        <v>27.447</v>
      </c>
      <c r="Q16" s="48">
        <f t="shared" si="0"/>
        <v>0</v>
      </c>
      <c r="R16" s="48">
        <f t="shared" si="0"/>
        <v>0</v>
      </c>
      <c r="S16" s="48">
        <f t="shared" si="0"/>
        <v>22</v>
      </c>
      <c r="T16" s="48">
        <f t="shared" si="0"/>
        <v>25</v>
      </c>
      <c r="U16" s="31"/>
    </row>
    <row r="17" spans="1:21" ht="15" customHeight="1">
      <c r="A17" s="80"/>
      <c r="B17" s="107"/>
      <c r="C17" s="109" t="s">
        <v>14</v>
      </c>
      <c r="D17" s="154" t="s">
        <v>39</v>
      </c>
      <c r="E17" s="94" t="s">
        <v>19</v>
      </c>
      <c r="F17" s="6" t="s">
        <v>36</v>
      </c>
      <c r="G17" s="62">
        <f>SUM(H17+J17)</f>
        <v>11</v>
      </c>
      <c r="H17" s="49"/>
      <c r="I17" s="70"/>
      <c r="J17" s="71">
        <v>11</v>
      </c>
      <c r="K17" s="65">
        <f>SUM(L17+N17)</f>
        <v>0</v>
      </c>
      <c r="L17" s="52"/>
      <c r="M17" s="72"/>
      <c r="N17" s="73">
        <v>0</v>
      </c>
      <c r="O17" s="65">
        <f>SUM(P17+R17)</f>
        <v>0</v>
      </c>
      <c r="P17" s="49"/>
      <c r="Q17" s="72"/>
      <c r="R17" s="73">
        <v>0</v>
      </c>
      <c r="S17" s="49">
        <v>0</v>
      </c>
      <c r="T17" s="49">
        <v>0</v>
      </c>
      <c r="U17" s="13"/>
    </row>
    <row r="18" spans="1:21" ht="15" customHeight="1">
      <c r="A18" s="80"/>
      <c r="B18" s="107"/>
      <c r="C18" s="102"/>
      <c r="D18" s="155"/>
      <c r="E18" s="95"/>
      <c r="F18" s="6" t="s">
        <v>44</v>
      </c>
      <c r="G18" s="62">
        <f>SUM(H18+J18)</f>
        <v>0</v>
      </c>
      <c r="H18" s="70"/>
      <c r="I18" s="70"/>
      <c r="J18" s="71"/>
      <c r="K18" s="65">
        <f>SUM(L18+N18)</f>
        <v>0</v>
      </c>
      <c r="L18" s="49"/>
      <c r="M18" s="72"/>
      <c r="N18" s="71"/>
      <c r="O18" s="65">
        <f>SUM(P18+R18)</f>
        <v>0</v>
      </c>
      <c r="P18" s="72"/>
      <c r="Q18" s="72"/>
      <c r="R18" s="71"/>
      <c r="S18" s="73"/>
      <c r="T18" s="73"/>
      <c r="U18" s="13"/>
    </row>
    <row r="19" spans="1:21" ht="15" customHeight="1">
      <c r="A19" s="80"/>
      <c r="B19" s="107"/>
      <c r="C19" s="102"/>
      <c r="D19" s="155"/>
      <c r="E19" s="95"/>
      <c r="F19" s="32" t="s">
        <v>43</v>
      </c>
      <c r="G19" s="62">
        <f>SUM(H19+J19)</f>
        <v>0</v>
      </c>
      <c r="H19" s="70"/>
      <c r="I19" s="70"/>
      <c r="J19" s="71">
        <v>0</v>
      </c>
      <c r="K19" s="65">
        <f>SUM(L19+N19)</f>
        <v>0</v>
      </c>
      <c r="L19" s="49"/>
      <c r="M19" s="72"/>
      <c r="N19" s="71"/>
      <c r="O19" s="65">
        <f>SUM(P19+R19)</f>
        <v>0</v>
      </c>
      <c r="P19" s="72"/>
      <c r="Q19" s="72"/>
      <c r="R19" s="71"/>
      <c r="S19" s="73"/>
      <c r="T19" s="73"/>
      <c r="U19" s="13"/>
    </row>
    <row r="20" spans="1:21" ht="13.5" customHeight="1">
      <c r="A20" s="80"/>
      <c r="B20" s="107"/>
      <c r="C20" s="103"/>
      <c r="D20" s="156"/>
      <c r="E20" s="96"/>
      <c r="F20" s="10" t="s">
        <v>26</v>
      </c>
      <c r="G20" s="48">
        <f>SUM(G17:G19)</f>
        <v>11</v>
      </c>
      <c r="H20" s="48">
        <f>SUM(H17:H19)</f>
        <v>0</v>
      </c>
      <c r="I20" s="48">
        <f>SUM(I17:I19)</f>
        <v>0</v>
      </c>
      <c r="J20" s="48">
        <f>SUM(J17:J19)</f>
        <v>11</v>
      </c>
      <c r="K20" s="48">
        <f aca="true" t="shared" si="1" ref="K20:T20">SUM(K17:K19)</f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13"/>
    </row>
    <row r="21" spans="1:21" ht="15.75" customHeight="1">
      <c r="A21" s="79"/>
      <c r="B21" s="78"/>
      <c r="C21" s="102" t="s">
        <v>15</v>
      </c>
      <c r="D21" s="110" t="s">
        <v>53</v>
      </c>
      <c r="E21" s="95" t="s">
        <v>19</v>
      </c>
      <c r="F21" s="28" t="s">
        <v>13</v>
      </c>
      <c r="G21" s="62">
        <f>SUM(H21+J21)</f>
        <v>0</v>
      </c>
      <c r="H21" s="65"/>
      <c r="I21" s="65"/>
      <c r="J21" s="65"/>
      <c r="K21" s="170">
        <f>SUM(L21+N21)</f>
        <v>3.7</v>
      </c>
      <c r="L21" s="170"/>
      <c r="M21" s="170"/>
      <c r="N21" s="170">
        <v>3.7</v>
      </c>
      <c r="O21" s="170">
        <f>SUM(P21+R21)</f>
        <v>3.7</v>
      </c>
      <c r="P21" s="170">
        <v>0</v>
      </c>
      <c r="Q21" s="75"/>
      <c r="R21" s="65">
        <v>3.7</v>
      </c>
      <c r="S21" s="65"/>
      <c r="T21" s="62"/>
      <c r="U21" s="31"/>
    </row>
    <row r="22" spans="1:21" ht="15.75" customHeight="1">
      <c r="A22" s="79"/>
      <c r="B22" s="78"/>
      <c r="C22" s="102"/>
      <c r="D22" s="111"/>
      <c r="E22" s="95"/>
      <c r="F22" s="6" t="s">
        <v>52</v>
      </c>
      <c r="G22" s="62">
        <f>SUM(H22+J22)</f>
        <v>0</v>
      </c>
      <c r="H22" s="62"/>
      <c r="I22" s="62"/>
      <c r="J22" s="62"/>
      <c r="K22" s="65">
        <f>SUM(L22+N22)</f>
        <v>0</v>
      </c>
      <c r="L22" s="74"/>
      <c r="M22" s="65"/>
      <c r="N22" s="65"/>
      <c r="O22" s="65">
        <f>SUM(P22+R22)</f>
        <v>0</v>
      </c>
      <c r="P22" s="62"/>
      <c r="Q22" s="62"/>
      <c r="R22" s="62"/>
      <c r="S22" s="62"/>
      <c r="T22" s="62"/>
      <c r="U22" s="31"/>
    </row>
    <row r="23" spans="1:21" ht="15.75" customHeight="1">
      <c r="A23" s="79"/>
      <c r="B23" s="78"/>
      <c r="C23" s="103"/>
      <c r="D23" s="112"/>
      <c r="E23" s="96"/>
      <c r="F23" s="10" t="s">
        <v>26</v>
      </c>
      <c r="G23" s="48">
        <f>SUM(G21:G22)</f>
        <v>0</v>
      </c>
      <c r="H23" s="48">
        <f>SUM(H21:H22)</f>
        <v>0</v>
      </c>
      <c r="I23" s="48">
        <f>SUM(I21:I22)</f>
        <v>0</v>
      </c>
      <c r="J23" s="48">
        <f>SUM(J21:J22)</f>
        <v>0</v>
      </c>
      <c r="K23" s="48">
        <f aca="true" t="shared" si="2" ref="K23:T23">SUM(K21:K22)</f>
        <v>3.7</v>
      </c>
      <c r="L23" s="48">
        <f t="shared" si="2"/>
        <v>0</v>
      </c>
      <c r="M23" s="48">
        <f t="shared" si="2"/>
        <v>0</v>
      </c>
      <c r="N23" s="48">
        <f t="shared" si="2"/>
        <v>3.7</v>
      </c>
      <c r="O23" s="48">
        <f t="shared" si="2"/>
        <v>3.7</v>
      </c>
      <c r="P23" s="48">
        <f t="shared" si="2"/>
        <v>0</v>
      </c>
      <c r="Q23" s="48">
        <f t="shared" si="2"/>
        <v>0</v>
      </c>
      <c r="R23" s="48">
        <f t="shared" si="2"/>
        <v>3.7</v>
      </c>
      <c r="S23" s="48">
        <f t="shared" si="2"/>
        <v>0</v>
      </c>
      <c r="T23" s="48">
        <f t="shared" si="2"/>
        <v>0</v>
      </c>
      <c r="U23" s="31"/>
    </row>
    <row r="24" spans="1:21" ht="16.5" customHeight="1">
      <c r="A24" s="27"/>
      <c r="B24" s="8"/>
      <c r="C24" s="124" t="s">
        <v>27</v>
      </c>
      <c r="D24" s="125"/>
      <c r="E24" s="125"/>
      <c r="F24" s="126"/>
      <c r="G24" s="50">
        <f>G16+G20+G23</f>
        <v>31.3</v>
      </c>
      <c r="H24" s="50">
        <f aca="true" t="shared" si="3" ref="H24:T24">H16+H20+H23</f>
        <v>20.3</v>
      </c>
      <c r="I24" s="50">
        <f t="shared" si="3"/>
        <v>0</v>
      </c>
      <c r="J24" s="50">
        <f t="shared" si="3"/>
        <v>11</v>
      </c>
      <c r="K24" s="171">
        <f t="shared" si="3"/>
        <v>31.147</v>
      </c>
      <c r="L24" s="171">
        <f t="shared" si="3"/>
        <v>27.447</v>
      </c>
      <c r="M24" s="50">
        <f t="shared" si="3"/>
        <v>0</v>
      </c>
      <c r="N24" s="50">
        <f t="shared" si="3"/>
        <v>3.7</v>
      </c>
      <c r="O24" s="171">
        <f t="shared" si="3"/>
        <v>31.147</v>
      </c>
      <c r="P24" s="171">
        <f t="shared" si="3"/>
        <v>27.447</v>
      </c>
      <c r="Q24" s="50">
        <f t="shared" si="3"/>
        <v>0</v>
      </c>
      <c r="R24" s="50">
        <f t="shared" si="3"/>
        <v>3.7</v>
      </c>
      <c r="S24" s="50">
        <f t="shared" si="3"/>
        <v>22</v>
      </c>
      <c r="T24" s="50">
        <f t="shared" si="3"/>
        <v>25</v>
      </c>
      <c r="U24" s="14"/>
    </row>
    <row r="25" spans="1:21" ht="16.5" customHeight="1">
      <c r="A25" s="104" t="s">
        <v>12</v>
      </c>
      <c r="B25" s="63" t="s">
        <v>14</v>
      </c>
      <c r="C25" s="148" t="s">
        <v>17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50"/>
      <c r="U25" s="13"/>
    </row>
    <row r="26" spans="1:21" ht="13.5" customHeight="1">
      <c r="A26" s="105"/>
      <c r="B26" s="107"/>
      <c r="C26" s="109" t="s">
        <v>12</v>
      </c>
      <c r="D26" s="91" t="s">
        <v>31</v>
      </c>
      <c r="E26" s="164" t="s">
        <v>19</v>
      </c>
      <c r="F26" s="34" t="s">
        <v>36</v>
      </c>
      <c r="G26" s="51">
        <f>SUM(H26+J26)</f>
        <v>7.3</v>
      </c>
      <c r="H26" s="52"/>
      <c r="I26" s="53"/>
      <c r="J26" s="53">
        <v>7.3</v>
      </c>
      <c r="K26" s="51">
        <f>SUM(L26+N26)</f>
        <v>0</v>
      </c>
      <c r="L26" s="65"/>
      <c r="M26" s="53"/>
      <c r="N26" s="65">
        <v>0</v>
      </c>
      <c r="O26" s="47">
        <f>SUM(P26+R26)</f>
        <v>0</v>
      </c>
      <c r="P26" s="52"/>
      <c r="Q26" s="53"/>
      <c r="R26" s="53"/>
      <c r="S26" s="53">
        <v>0</v>
      </c>
      <c r="T26" s="64">
        <v>0</v>
      </c>
      <c r="U26" s="13"/>
    </row>
    <row r="27" spans="1:21" ht="13.5" customHeight="1">
      <c r="A27" s="105"/>
      <c r="B27" s="107"/>
      <c r="C27" s="102"/>
      <c r="D27" s="92"/>
      <c r="E27" s="165"/>
      <c r="F27" s="35" t="s">
        <v>44</v>
      </c>
      <c r="G27" s="51">
        <f>SUM(H27+J27)</f>
        <v>151.6</v>
      </c>
      <c r="H27" s="52"/>
      <c r="I27" s="53"/>
      <c r="J27" s="53">
        <v>151.6</v>
      </c>
      <c r="K27" s="51">
        <f aca="true" t="shared" si="4" ref="K27:K33">SUM(L27+N27)</f>
        <v>151.6</v>
      </c>
      <c r="L27" s="66">
        <v>2.6</v>
      </c>
      <c r="M27" s="67">
        <v>2</v>
      </c>
      <c r="N27" s="65">
        <v>149</v>
      </c>
      <c r="O27" s="47">
        <f>SUM(P27+R27)</f>
        <v>151.6</v>
      </c>
      <c r="P27" s="52">
        <v>2.6</v>
      </c>
      <c r="Q27" s="53">
        <v>2</v>
      </c>
      <c r="R27" s="53">
        <v>149</v>
      </c>
      <c r="S27" s="53"/>
      <c r="T27" s="64"/>
      <c r="U27" s="13"/>
    </row>
    <row r="28" spans="1:21" ht="13.5" customHeight="1">
      <c r="A28" s="105"/>
      <c r="B28" s="107"/>
      <c r="C28" s="103"/>
      <c r="D28" s="93"/>
      <c r="E28" s="166"/>
      <c r="F28" s="33" t="s">
        <v>26</v>
      </c>
      <c r="G28" s="54">
        <f>G26+G27</f>
        <v>158.9</v>
      </c>
      <c r="H28" s="54">
        <f aca="true" t="shared" si="5" ref="H28:T28">H26+H27</f>
        <v>0</v>
      </c>
      <c r="I28" s="54">
        <f t="shared" si="5"/>
        <v>0</v>
      </c>
      <c r="J28" s="54">
        <f t="shared" si="5"/>
        <v>158.9</v>
      </c>
      <c r="K28" s="54">
        <f t="shared" si="5"/>
        <v>151.6</v>
      </c>
      <c r="L28" s="54">
        <f t="shared" si="5"/>
        <v>2.6</v>
      </c>
      <c r="M28" s="54">
        <f t="shared" si="5"/>
        <v>2</v>
      </c>
      <c r="N28" s="54">
        <f t="shared" si="5"/>
        <v>149</v>
      </c>
      <c r="O28" s="54">
        <f t="shared" si="5"/>
        <v>151.6</v>
      </c>
      <c r="P28" s="54">
        <f t="shared" si="5"/>
        <v>2.6</v>
      </c>
      <c r="Q28" s="54">
        <f t="shared" si="5"/>
        <v>2</v>
      </c>
      <c r="R28" s="54">
        <f t="shared" si="5"/>
        <v>149</v>
      </c>
      <c r="S28" s="54">
        <f t="shared" si="5"/>
        <v>0</v>
      </c>
      <c r="T28" s="54">
        <f t="shared" si="5"/>
        <v>0</v>
      </c>
      <c r="U28" s="13"/>
    </row>
    <row r="29" spans="1:20" ht="13.5" customHeight="1">
      <c r="A29" s="105"/>
      <c r="B29" s="107"/>
      <c r="C29" s="109" t="s">
        <v>14</v>
      </c>
      <c r="D29" s="91" t="s">
        <v>35</v>
      </c>
      <c r="E29" s="94" t="s">
        <v>19</v>
      </c>
      <c r="F29" s="6" t="s">
        <v>13</v>
      </c>
      <c r="G29" s="46">
        <f>SUM(H29+J29)</f>
        <v>0</v>
      </c>
      <c r="H29" s="52"/>
      <c r="I29" s="53"/>
      <c r="J29" s="53"/>
      <c r="K29" s="51">
        <f t="shared" si="4"/>
        <v>0</v>
      </c>
      <c r="L29" s="65"/>
      <c r="M29" s="53"/>
      <c r="N29" s="65"/>
      <c r="O29" s="47">
        <f>SUM(P29+R29)</f>
        <v>0</v>
      </c>
      <c r="P29" s="52"/>
      <c r="Q29" s="53"/>
      <c r="R29" s="53"/>
      <c r="S29" s="53">
        <v>0</v>
      </c>
      <c r="T29" s="53">
        <v>0</v>
      </c>
    </row>
    <row r="30" spans="1:22" ht="13.5" customHeight="1">
      <c r="A30" s="105"/>
      <c r="B30" s="107"/>
      <c r="C30" s="102"/>
      <c r="D30" s="92"/>
      <c r="E30" s="95"/>
      <c r="F30" s="6" t="s">
        <v>52</v>
      </c>
      <c r="G30" s="46">
        <f>SUM(H30+J30)</f>
        <v>0</v>
      </c>
      <c r="H30" s="52"/>
      <c r="I30" s="53"/>
      <c r="J30" s="53">
        <v>0</v>
      </c>
      <c r="K30" s="51">
        <f t="shared" si="4"/>
        <v>0</v>
      </c>
      <c r="L30" s="66"/>
      <c r="M30" s="67"/>
      <c r="N30" s="65"/>
      <c r="O30" s="47">
        <f>SUM(P30+R30)</f>
        <v>0</v>
      </c>
      <c r="P30" s="52"/>
      <c r="Q30" s="53"/>
      <c r="R30" s="53"/>
      <c r="S30" s="53"/>
      <c r="T30" s="53"/>
      <c r="U30" s="13"/>
      <c r="V30" s="76"/>
    </row>
    <row r="31" spans="1:21" ht="13.5" customHeight="1">
      <c r="A31" s="105"/>
      <c r="B31" s="107"/>
      <c r="C31" s="103"/>
      <c r="D31" s="93"/>
      <c r="E31" s="96"/>
      <c r="F31" s="10" t="s">
        <v>26</v>
      </c>
      <c r="G31" s="55">
        <f>G29+G30</f>
        <v>0</v>
      </c>
      <c r="H31" s="55">
        <f aca="true" t="shared" si="6" ref="H31:T31">H29+H30</f>
        <v>0</v>
      </c>
      <c r="I31" s="55">
        <f t="shared" si="6"/>
        <v>0</v>
      </c>
      <c r="J31" s="55">
        <f t="shared" si="6"/>
        <v>0</v>
      </c>
      <c r="K31" s="55">
        <f t="shared" si="6"/>
        <v>0</v>
      </c>
      <c r="L31" s="55">
        <f t="shared" si="6"/>
        <v>0</v>
      </c>
      <c r="M31" s="55">
        <f t="shared" si="6"/>
        <v>0</v>
      </c>
      <c r="N31" s="55">
        <f t="shared" si="6"/>
        <v>0</v>
      </c>
      <c r="O31" s="55">
        <f t="shared" si="6"/>
        <v>0</v>
      </c>
      <c r="P31" s="55">
        <f t="shared" si="6"/>
        <v>0</v>
      </c>
      <c r="Q31" s="55">
        <f t="shared" si="6"/>
        <v>0</v>
      </c>
      <c r="R31" s="55">
        <f t="shared" si="6"/>
        <v>0</v>
      </c>
      <c r="S31" s="55">
        <f t="shared" si="6"/>
        <v>0</v>
      </c>
      <c r="T31" s="55">
        <f t="shared" si="6"/>
        <v>0</v>
      </c>
      <c r="U31" s="13"/>
    </row>
    <row r="32" spans="1:21" ht="13.5" customHeight="1">
      <c r="A32" s="105"/>
      <c r="B32" s="107"/>
      <c r="C32" s="167" t="s">
        <v>15</v>
      </c>
      <c r="D32" s="91" t="s">
        <v>40</v>
      </c>
      <c r="E32" s="94" t="s">
        <v>19</v>
      </c>
      <c r="F32" s="32" t="s">
        <v>13</v>
      </c>
      <c r="G32" s="46">
        <f>SUM(H32+J32)</f>
        <v>0</v>
      </c>
      <c r="H32" s="52"/>
      <c r="I32" s="53"/>
      <c r="J32" s="53">
        <v>0</v>
      </c>
      <c r="K32" s="51">
        <f t="shared" si="4"/>
        <v>0</v>
      </c>
      <c r="L32" s="65"/>
      <c r="M32" s="53"/>
      <c r="N32" s="65"/>
      <c r="O32" s="47">
        <f>SUM(P32+R32)</f>
        <v>0</v>
      </c>
      <c r="P32" s="52"/>
      <c r="Q32" s="53"/>
      <c r="R32" s="53"/>
      <c r="S32" s="53"/>
      <c r="T32" s="53"/>
      <c r="U32" s="68"/>
    </row>
    <row r="33" spans="1:21" ht="13.5" customHeight="1">
      <c r="A33" s="105"/>
      <c r="B33" s="107"/>
      <c r="C33" s="168"/>
      <c r="D33" s="92"/>
      <c r="E33" s="95"/>
      <c r="F33" s="32" t="s">
        <v>52</v>
      </c>
      <c r="G33" s="46">
        <f>SUM(H33+J33)</f>
        <v>0</v>
      </c>
      <c r="H33" s="52"/>
      <c r="I33" s="53"/>
      <c r="J33" s="53">
        <v>0</v>
      </c>
      <c r="K33" s="51">
        <f t="shared" si="4"/>
        <v>0</v>
      </c>
      <c r="L33" s="66"/>
      <c r="M33" s="67"/>
      <c r="N33" s="65"/>
      <c r="O33" s="47">
        <f>SUM(P33+R33)</f>
        <v>0</v>
      </c>
      <c r="P33" s="52"/>
      <c r="Q33" s="53"/>
      <c r="R33" s="53"/>
      <c r="S33" s="53"/>
      <c r="T33" s="53"/>
      <c r="U33" s="69"/>
    </row>
    <row r="34" spans="1:21" ht="13.5" customHeight="1">
      <c r="A34" s="105"/>
      <c r="B34" s="107"/>
      <c r="C34" s="169"/>
      <c r="D34" s="93"/>
      <c r="E34" s="96"/>
      <c r="F34" s="10" t="s">
        <v>26</v>
      </c>
      <c r="G34" s="55">
        <f>SUM(G32:G33)</f>
        <v>0</v>
      </c>
      <c r="H34" s="55">
        <f>SUM(H32:H33)</f>
        <v>0</v>
      </c>
      <c r="I34" s="55">
        <f>SUM(I32:I33)</f>
        <v>0</v>
      </c>
      <c r="J34" s="55">
        <f>SUM(J32:J33)</f>
        <v>0</v>
      </c>
      <c r="K34" s="55">
        <f>SUM(K32:K33)</f>
        <v>0</v>
      </c>
      <c r="L34" s="55">
        <f aca="true" t="shared" si="7" ref="L34:T34">SUM(L32:L33)</f>
        <v>0</v>
      </c>
      <c r="M34" s="55">
        <f t="shared" si="7"/>
        <v>0</v>
      </c>
      <c r="N34" s="55">
        <f t="shared" si="7"/>
        <v>0</v>
      </c>
      <c r="O34" s="55">
        <f t="shared" si="7"/>
        <v>0</v>
      </c>
      <c r="P34" s="55">
        <f t="shared" si="7"/>
        <v>0</v>
      </c>
      <c r="Q34" s="55">
        <f t="shared" si="7"/>
        <v>0</v>
      </c>
      <c r="R34" s="55">
        <f t="shared" si="7"/>
        <v>0</v>
      </c>
      <c r="S34" s="55">
        <f t="shared" si="7"/>
        <v>0</v>
      </c>
      <c r="T34" s="55">
        <f t="shared" si="7"/>
        <v>0</v>
      </c>
      <c r="U34" s="69"/>
    </row>
    <row r="35" spans="1:20" ht="13.5" customHeight="1">
      <c r="A35" s="105"/>
      <c r="B35" s="107"/>
      <c r="C35" s="109" t="s">
        <v>16</v>
      </c>
      <c r="D35" s="91" t="s">
        <v>38</v>
      </c>
      <c r="E35" s="94" t="s">
        <v>19</v>
      </c>
      <c r="F35" s="32" t="s">
        <v>13</v>
      </c>
      <c r="G35" s="46">
        <v>3.2</v>
      </c>
      <c r="H35" s="52"/>
      <c r="I35" s="53"/>
      <c r="J35" s="53">
        <v>3.2</v>
      </c>
      <c r="K35" s="47">
        <f>SUM(L35+N35)</f>
        <v>0</v>
      </c>
      <c r="L35" s="65"/>
      <c r="M35" s="53"/>
      <c r="N35" s="65"/>
      <c r="O35" s="47">
        <f>SUM(P35+R35)</f>
        <v>0</v>
      </c>
      <c r="P35" s="52"/>
      <c r="Q35" s="53"/>
      <c r="R35" s="53"/>
      <c r="S35" s="53">
        <v>0</v>
      </c>
      <c r="T35" s="53">
        <v>0</v>
      </c>
    </row>
    <row r="36" spans="1:21" ht="13.5" customHeight="1">
      <c r="A36" s="105"/>
      <c r="B36" s="107"/>
      <c r="C36" s="102"/>
      <c r="D36" s="92"/>
      <c r="E36" s="95"/>
      <c r="F36" s="32" t="s">
        <v>52</v>
      </c>
      <c r="G36" s="46">
        <v>0</v>
      </c>
      <c r="H36" s="52"/>
      <c r="I36" s="53"/>
      <c r="J36" s="53">
        <v>0</v>
      </c>
      <c r="K36" s="47">
        <f>SUM(L36+N36)</f>
        <v>0</v>
      </c>
      <c r="L36" s="66"/>
      <c r="M36" s="67"/>
      <c r="N36" s="65"/>
      <c r="O36" s="47">
        <f>SUM(P36+R36)</f>
        <v>0</v>
      </c>
      <c r="P36" s="52"/>
      <c r="Q36" s="53"/>
      <c r="R36" s="53">
        <v>0</v>
      </c>
      <c r="S36" s="53"/>
      <c r="T36" s="53"/>
      <c r="U36" s="13"/>
    </row>
    <row r="37" spans="1:21" ht="13.5" customHeight="1">
      <c r="A37" s="105"/>
      <c r="B37" s="107"/>
      <c r="C37" s="103"/>
      <c r="D37" s="93"/>
      <c r="E37" s="96"/>
      <c r="F37" s="10" t="s">
        <v>26</v>
      </c>
      <c r="G37" s="55">
        <f>G35+G36</f>
        <v>3.2</v>
      </c>
      <c r="H37" s="55">
        <f aca="true" t="shared" si="8" ref="H37:T37">H35+H36</f>
        <v>0</v>
      </c>
      <c r="I37" s="55">
        <f t="shared" si="8"/>
        <v>0</v>
      </c>
      <c r="J37" s="55">
        <f t="shared" si="8"/>
        <v>3.2</v>
      </c>
      <c r="K37" s="55">
        <f t="shared" si="8"/>
        <v>0</v>
      </c>
      <c r="L37" s="55">
        <f t="shared" si="8"/>
        <v>0</v>
      </c>
      <c r="M37" s="55">
        <f t="shared" si="8"/>
        <v>0</v>
      </c>
      <c r="N37" s="55">
        <f t="shared" si="8"/>
        <v>0</v>
      </c>
      <c r="O37" s="55">
        <f t="shared" si="8"/>
        <v>0</v>
      </c>
      <c r="P37" s="55">
        <f t="shared" si="8"/>
        <v>0</v>
      </c>
      <c r="Q37" s="55">
        <f t="shared" si="8"/>
        <v>0</v>
      </c>
      <c r="R37" s="55">
        <f t="shared" si="8"/>
        <v>0</v>
      </c>
      <c r="S37" s="55">
        <f t="shared" si="8"/>
        <v>0</v>
      </c>
      <c r="T37" s="55">
        <f t="shared" si="8"/>
        <v>0</v>
      </c>
      <c r="U37" s="13"/>
    </row>
    <row r="38" spans="1:20" ht="16.5" customHeight="1">
      <c r="A38" s="105"/>
      <c r="B38" s="107"/>
      <c r="C38" s="109" t="s">
        <v>41</v>
      </c>
      <c r="D38" s="91" t="s">
        <v>42</v>
      </c>
      <c r="E38" s="94" t="s">
        <v>19</v>
      </c>
      <c r="F38" s="32" t="s">
        <v>13</v>
      </c>
      <c r="G38" s="46">
        <v>0</v>
      </c>
      <c r="H38" s="52"/>
      <c r="I38" s="53"/>
      <c r="J38" s="53">
        <v>0</v>
      </c>
      <c r="K38" s="47">
        <f>SUM(L38+N38)</f>
        <v>0</v>
      </c>
      <c r="L38" s="65"/>
      <c r="M38" s="53"/>
      <c r="N38" s="65">
        <v>0</v>
      </c>
      <c r="O38" s="47">
        <f>SUM(P38+R38)</f>
        <v>0</v>
      </c>
      <c r="P38" s="52"/>
      <c r="Q38" s="53"/>
      <c r="R38" s="53">
        <v>0</v>
      </c>
      <c r="S38" s="53">
        <v>0</v>
      </c>
      <c r="T38" s="53">
        <v>0</v>
      </c>
    </row>
    <row r="39" spans="1:21" ht="16.5" customHeight="1">
      <c r="A39" s="105"/>
      <c r="B39" s="107"/>
      <c r="C39" s="102"/>
      <c r="D39" s="92"/>
      <c r="E39" s="95"/>
      <c r="F39" s="32" t="s">
        <v>52</v>
      </c>
      <c r="G39" s="46">
        <v>0</v>
      </c>
      <c r="H39" s="52"/>
      <c r="I39" s="53"/>
      <c r="J39" s="53">
        <v>0</v>
      </c>
      <c r="K39" s="47">
        <f>SUM(L39+N39)</f>
        <v>0</v>
      </c>
      <c r="L39" s="66"/>
      <c r="M39" s="67"/>
      <c r="N39" s="65"/>
      <c r="O39" s="47">
        <f>SUM(P39+R39)</f>
        <v>0</v>
      </c>
      <c r="P39" s="52"/>
      <c r="Q39" s="53"/>
      <c r="R39" s="53">
        <v>0</v>
      </c>
      <c r="S39" s="53"/>
      <c r="T39" s="53"/>
      <c r="U39" s="13"/>
    </row>
    <row r="40" spans="1:21" ht="16.5" customHeight="1">
      <c r="A40" s="106"/>
      <c r="B40" s="108"/>
      <c r="C40" s="103"/>
      <c r="D40" s="93"/>
      <c r="E40" s="96"/>
      <c r="F40" s="10" t="s">
        <v>26</v>
      </c>
      <c r="G40" s="55">
        <f>G38+G39</f>
        <v>0</v>
      </c>
      <c r="H40" s="55">
        <f aca="true" t="shared" si="9" ref="H40:T40">H38+H39</f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N40" s="55">
        <f t="shared" si="9"/>
        <v>0</v>
      </c>
      <c r="O40" s="55">
        <f t="shared" si="9"/>
        <v>0</v>
      </c>
      <c r="P40" s="55">
        <f t="shared" si="9"/>
        <v>0</v>
      </c>
      <c r="Q40" s="55">
        <f t="shared" si="9"/>
        <v>0</v>
      </c>
      <c r="R40" s="55">
        <f t="shared" si="9"/>
        <v>0</v>
      </c>
      <c r="S40" s="55">
        <f t="shared" si="9"/>
        <v>0</v>
      </c>
      <c r="T40" s="55">
        <f t="shared" si="9"/>
        <v>0</v>
      </c>
      <c r="U40" s="13"/>
    </row>
    <row r="41" spans="1:21" ht="16.5" customHeight="1">
      <c r="A41" s="130" t="s">
        <v>22</v>
      </c>
      <c r="B41" s="131"/>
      <c r="C41" s="131"/>
      <c r="D41" s="131"/>
      <c r="E41" s="131"/>
      <c r="F41" s="132"/>
      <c r="G41" s="56">
        <f>SUM(G28+G31+G34+G37+G40)</f>
        <v>162.1</v>
      </c>
      <c r="H41" s="56">
        <f aca="true" t="shared" si="10" ref="H41:T41">SUM(H28+H31+H34+H37+H40)</f>
        <v>0</v>
      </c>
      <c r="I41" s="56">
        <f t="shared" si="10"/>
        <v>0</v>
      </c>
      <c r="J41" s="56">
        <f t="shared" si="10"/>
        <v>162.1</v>
      </c>
      <c r="K41" s="56">
        <f t="shared" si="10"/>
        <v>151.6</v>
      </c>
      <c r="L41" s="56">
        <f t="shared" si="10"/>
        <v>2.6</v>
      </c>
      <c r="M41" s="56">
        <f t="shared" si="10"/>
        <v>2</v>
      </c>
      <c r="N41" s="56">
        <f t="shared" si="10"/>
        <v>149</v>
      </c>
      <c r="O41" s="56">
        <f t="shared" si="10"/>
        <v>151.6</v>
      </c>
      <c r="P41" s="56">
        <f t="shared" si="10"/>
        <v>2.6</v>
      </c>
      <c r="Q41" s="56">
        <f t="shared" si="10"/>
        <v>2</v>
      </c>
      <c r="R41" s="56">
        <f t="shared" si="10"/>
        <v>149</v>
      </c>
      <c r="S41" s="56">
        <f t="shared" si="10"/>
        <v>0</v>
      </c>
      <c r="T41" s="56">
        <f t="shared" si="10"/>
        <v>0</v>
      </c>
      <c r="U41" s="13"/>
    </row>
    <row r="42" spans="1:21" ht="16.5" customHeight="1">
      <c r="A42" s="9" t="s">
        <v>12</v>
      </c>
      <c r="B42" s="7" t="s">
        <v>15</v>
      </c>
      <c r="C42" s="148" t="s">
        <v>18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50"/>
      <c r="U42" s="13"/>
    </row>
    <row r="43" spans="1:21" ht="24.75" customHeight="1">
      <c r="A43" s="139" t="s">
        <v>12</v>
      </c>
      <c r="B43" s="120" t="s">
        <v>15</v>
      </c>
      <c r="C43" s="121" t="s">
        <v>12</v>
      </c>
      <c r="D43" s="140" t="s">
        <v>29</v>
      </c>
      <c r="E43" s="94" t="s">
        <v>19</v>
      </c>
      <c r="F43" s="11" t="s">
        <v>13</v>
      </c>
      <c r="G43" s="57">
        <f>SUM(H43+J43)</f>
        <v>4</v>
      </c>
      <c r="H43" s="52">
        <v>4</v>
      </c>
      <c r="I43" s="52">
        <v>3</v>
      </c>
      <c r="J43" s="58"/>
      <c r="K43" s="52">
        <f>SUM(L43+N43)</f>
        <v>5.2</v>
      </c>
      <c r="L43" s="52">
        <v>5.2</v>
      </c>
      <c r="M43" s="52">
        <v>4</v>
      </c>
      <c r="N43" s="52"/>
      <c r="O43" s="57">
        <f>SUM(P43+R43)</f>
        <v>5.2</v>
      </c>
      <c r="P43" s="52">
        <v>5.2</v>
      </c>
      <c r="Q43" s="52">
        <v>4</v>
      </c>
      <c r="R43" s="58"/>
      <c r="S43" s="52">
        <v>5.5</v>
      </c>
      <c r="T43" s="52">
        <v>6</v>
      </c>
      <c r="U43" s="13"/>
    </row>
    <row r="44" spans="1:21" ht="21" customHeight="1">
      <c r="A44" s="139"/>
      <c r="B44" s="120"/>
      <c r="C44" s="103"/>
      <c r="D44" s="141"/>
      <c r="E44" s="96"/>
      <c r="F44" s="10" t="s">
        <v>26</v>
      </c>
      <c r="G44" s="59">
        <f>SUM(G43)</f>
        <v>4</v>
      </c>
      <c r="H44" s="59">
        <f>SUM(H43)</f>
        <v>4</v>
      </c>
      <c r="I44" s="59">
        <f>SUM(I43)</f>
        <v>3</v>
      </c>
      <c r="J44" s="59">
        <f>SUM(J43)</f>
        <v>0</v>
      </c>
      <c r="K44" s="48">
        <f aca="true" t="shared" si="11" ref="K44:T44">SUM(K43)</f>
        <v>5.2</v>
      </c>
      <c r="L44" s="59">
        <f t="shared" si="11"/>
        <v>5.2</v>
      </c>
      <c r="M44" s="59">
        <f t="shared" si="11"/>
        <v>4</v>
      </c>
      <c r="N44" s="59">
        <f t="shared" si="11"/>
        <v>0</v>
      </c>
      <c r="O44" s="59">
        <f t="shared" si="11"/>
        <v>5.2</v>
      </c>
      <c r="P44" s="59">
        <f t="shared" si="11"/>
        <v>5.2</v>
      </c>
      <c r="Q44" s="59">
        <f t="shared" si="11"/>
        <v>4</v>
      </c>
      <c r="R44" s="59">
        <f t="shared" si="11"/>
        <v>0</v>
      </c>
      <c r="S44" s="59">
        <f t="shared" si="11"/>
        <v>5.5</v>
      </c>
      <c r="T44" s="59">
        <f t="shared" si="11"/>
        <v>6</v>
      </c>
      <c r="U44" s="13"/>
    </row>
    <row r="45" spans="1:30" ht="15.75" customHeight="1">
      <c r="A45" s="130" t="s">
        <v>22</v>
      </c>
      <c r="B45" s="131"/>
      <c r="C45" s="131"/>
      <c r="D45" s="131"/>
      <c r="E45" s="131"/>
      <c r="F45" s="132"/>
      <c r="G45" s="56">
        <f>G44</f>
        <v>4</v>
      </c>
      <c r="H45" s="56">
        <f aca="true" t="shared" si="12" ref="H45:T45">H44</f>
        <v>4</v>
      </c>
      <c r="I45" s="56">
        <f t="shared" si="12"/>
        <v>3</v>
      </c>
      <c r="J45" s="56">
        <f t="shared" si="12"/>
        <v>0</v>
      </c>
      <c r="K45" s="56">
        <f t="shared" si="12"/>
        <v>5.2</v>
      </c>
      <c r="L45" s="56">
        <f t="shared" si="12"/>
        <v>5.2</v>
      </c>
      <c r="M45" s="56">
        <f t="shared" si="12"/>
        <v>4</v>
      </c>
      <c r="N45" s="56">
        <f t="shared" si="12"/>
        <v>0</v>
      </c>
      <c r="O45" s="56">
        <f t="shared" si="12"/>
        <v>5.2</v>
      </c>
      <c r="P45" s="56">
        <f t="shared" si="12"/>
        <v>5.2</v>
      </c>
      <c r="Q45" s="56">
        <f t="shared" si="12"/>
        <v>4</v>
      </c>
      <c r="R45" s="56">
        <f t="shared" si="12"/>
        <v>0</v>
      </c>
      <c r="S45" s="56">
        <f t="shared" si="12"/>
        <v>5.5</v>
      </c>
      <c r="T45" s="56">
        <f t="shared" si="12"/>
        <v>6</v>
      </c>
      <c r="U45" s="13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customHeight="1">
      <c r="A46" s="127" t="s">
        <v>20</v>
      </c>
      <c r="B46" s="128"/>
      <c r="C46" s="128"/>
      <c r="D46" s="128"/>
      <c r="E46" s="128"/>
      <c r="F46" s="129"/>
      <c r="G46" s="60">
        <f aca="true" t="shared" si="13" ref="G46:T46">SUM(G24+G41+G45)</f>
        <v>197.4</v>
      </c>
      <c r="H46" s="60">
        <f t="shared" si="13"/>
        <v>24.3</v>
      </c>
      <c r="I46" s="60">
        <f t="shared" si="13"/>
        <v>3</v>
      </c>
      <c r="J46" s="60">
        <f t="shared" si="13"/>
        <v>173.1</v>
      </c>
      <c r="K46" s="172">
        <f t="shared" si="13"/>
        <v>187.94699999999997</v>
      </c>
      <c r="L46" s="172">
        <f t="shared" si="13"/>
        <v>35.247</v>
      </c>
      <c r="M46" s="60">
        <f t="shared" si="13"/>
        <v>6</v>
      </c>
      <c r="N46" s="174">
        <f t="shared" si="13"/>
        <v>152.7</v>
      </c>
      <c r="O46" s="172">
        <f t="shared" si="13"/>
        <v>187.94699999999997</v>
      </c>
      <c r="P46" s="172">
        <f t="shared" si="13"/>
        <v>35.247</v>
      </c>
      <c r="Q46" s="60">
        <f t="shared" si="13"/>
        <v>6</v>
      </c>
      <c r="R46" s="60">
        <f t="shared" si="13"/>
        <v>152.7</v>
      </c>
      <c r="S46" s="60">
        <f t="shared" si="13"/>
        <v>27.5</v>
      </c>
      <c r="T46" s="60">
        <f t="shared" si="13"/>
        <v>31</v>
      </c>
      <c r="U46" s="13"/>
      <c r="V46" s="2"/>
      <c r="W46" s="2"/>
      <c r="X46" s="2"/>
      <c r="Y46" s="2"/>
      <c r="Z46" s="2"/>
      <c r="AA46" s="2"/>
      <c r="AB46" s="2"/>
      <c r="AC46" s="2"/>
      <c r="AD46" s="2"/>
    </row>
    <row r="47" spans="1:21" ht="15.75" customHeight="1">
      <c r="A47" s="136" t="s">
        <v>21</v>
      </c>
      <c r="B47" s="137"/>
      <c r="C47" s="137"/>
      <c r="D47" s="137"/>
      <c r="E47" s="137"/>
      <c r="F47" s="138"/>
      <c r="G47" s="61">
        <f aca="true" t="shared" si="14" ref="G47:T47">G46</f>
        <v>197.4</v>
      </c>
      <c r="H47" s="61">
        <f t="shared" si="14"/>
        <v>24.3</v>
      </c>
      <c r="I47" s="61">
        <f t="shared" si="14"/>
        <v>3</v>
      </c>
      <c r="J47" s="61">
        <f t="shared" si="14"/>
        <v>173.1</v>
      </c>
      <c r="K47" s="173">
        <f t="shared" si="14"/>
        <v>187.94699999999997</v>
      </c>
      <c r="L47" s="173">
        <f t="shared" si="14"/>
        <v>35.247</v>
      </c>
      <c r="M47" s="61">
        <f t="shared" si="14"/>
        <v>6</v>
      </c>
      <c r="N47" s="175">
        <f t="shared" si="14"/>
        <v>152.7</v>
      </c>
      <c r="O47" s="173">
        <f t="shared" si="14"/>
        <v>187.94699999999997</v>
      </c>
      <c r="P47" s="173">
        <f t="shared" si="14"/>
        <v>35.247</v>
      </c>
      <c r="Q47" s="61">
        <f t="shared" si="14"/>
        <v>6</v>
      </c>
      <c r="R47" s="61">
        <f t="shared" si="14"/>
        <v>152.7</v>
      </c>
      <c r="S47" s="61">
        <f t="shared" si="14"/>
        <v>27.5</v>
      </c>
      <c r="T47" s="61">
        <f t="shared" si="14"/>
        <v>31</v>
      </c>
      <c r="U47" s="13"/>
    </row>
    <row r="48" spans="3:20" ht="12.75">
      <c r="C48" s="3"/>
      <c r="D48" s="4"/>
      <c r="E48" s="15"/>
      <c r="F48" s="12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3:20" s="17" customFormat="1" ht="12.75">
      <c r="C49" s="18"/>
      <c r="D49" s="18" t="s">
        <v>28</v>
      </c>
      <c r="E49" s="19"/>
      <c r="F49" s="5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119" t="s">
        <v>32</v>
      </c>
      <c r="R49" s="119"/>
      <c r="S49" s="119"/>
      <c r="T49" s="119"/>
    </row>
    <row r="50" spans="3:20" s="17" customFormat="1" ht="12.75">
      <c r="C50" s="18"/>
      <c r="D50" s="18"/>
      <c r="E50" s="19"/>
      <c r="F50" s="5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77"/>
      <c r="R50" s="77"/>
      <c r="S50" s="77"/>
      <c r="T50" s="77"/>
    </row>
    <row r="51" spans="3:20" s="17" customFormat="1" ht="12.75">
      <c r="C51" s="18"/>
      <c r="D51" s="18"/>
      <c r="E51" s="19"/>
      <c r="F51" s="5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77"/>
      <c r="R51" s="77"/>
      <c r="S51" s="77"/>
      <c r="T51" s="77"/>
    </row>
    <row r="52" spans="3:20" s="17" customFormat="1" ht="12.75">
      <c r="C52" s="18"/>
      <c r="D52" s="18"/>
      <c r="E52" s="19"/>
      <c r="F52" s="5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77"/>
      <c r="R52" s="77"/>
      <c r="S52" s="77"/>
      <c r="T52" s="77"/>
    </row>
    <row r="53" spans="3:20" s="17" customFormat="1" ht="12.75">
      <c r="C53" s="18"/>
      <c r="D53" s="18"/>
      <c r="E53" s="19"/>
      <c r="F53" s="5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77"/>
      <c r="R53" s="77"/>
      <c r="S53" s="77"/>
      <c r="T53" s="77"/>
    </row>
    <row r="54" spans="3:20" s="17" customFormat="1" ht="12.75">
      <c r="C54" s="18"/>
      <c r="D54" s="18"/>
      <c r="E54" s="19"/>
      <c r="F54" s="5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77"/>
      <c r="R54" s="77"/>
      <c r="S54" s="77"/>
      <c r="T54" s="77"/>
    </row>
    <row r="55" spans="3:20" s="17" customFormat="1" ht="12.75">
      <c r="C55" s="18"/>
      <c r="D55" s="18"/>
      <c r="E55" s="19"/>
      <c r="F55" s="5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77"/>
      <c r="R55" s="77"/>
      <c r="S55" s="77"/>
      <c r="T55" s="77"/>
    </row>
    <row r="56" spans="3:20" s="17" customFormat="1" ht="12.75">
      <c r="C56" s="18"/>
      <c r="D56" s="18"/>
      <c r="E56" s="19"/>
      <c r="F56" s="5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77"/>
      <c r="R56" s="77"/>
      <c r="S56" s="77"/>
      <c r="T56" s="77"/>
    </row>
    <row r="57" spans="3:20" s="17" customFormat="1" ht="12.75">
      <c r="C57" s="18"/>
      <c r="D57" s="18"/>
      <c r="E57" s="19"/>
      <c r="F57" s="5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77"/>
      <c r="R57" s="77"/>
      <c r="S57" s="77"/>
      <c r="T57" s="77"/>
    </row>
    <row r="58" spans="3:20" s="17" customFormat="1" ht="12.75">
      <c r="C58" s="18"/>
      <c r="D58" s="18"/>
      <c r="E58" s="19"/>
      <c r="F58" s="5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77"/>
      <c r="R58" s="77"/>
      <c r="S58" s="77"/>
      <c r="T58" s="77"/>
    </row>
    <row r="59" spans="3:20" s="17" customFormat="1" ht="12.75">
      <c r="C59" s="18"/>
      <c r="D59" s="18"/>
      <c r="E59" s="19"/>
      <c r="F59" s="5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77"/>
      <c r="R59" s="77"/>
      <c r="S59" s="77"/>
      <c r="T59" s="77"/>
    </row>
    <row r="60" spans="3:20" s="17" customFormat="1" ht="12.75">
      <c r="C60" s="18"/>
      <c r="D60" s="18"/>
      <c r="E60" s="19"/>
      <c r="F60" s="5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77"/>
      <c r="R60" s="77"/>
      <c r="S60" s="77"/>
      <c r="T60" s="77"/>
    </row>
    <row r="61" spans="3:20" s="17" customFormat="1" ht="12.75">
      <c r="C61" s="18"/>
      <c r="D61" s="18"/>
      <c r="E61" s="19"/>
      <c r="F61" s="5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77"/>
      <c r="R61" s="77"/>
      <c r="S61" s="77"/>
      <c r="T61" s="77"/>
    </row>
    <row r="62" spans="3:20" s="17" customFormat="1" ht="12.75">
      <c r="C62" s="18"/>
      <c r="D62" s="18"/>
      <c r="E62" s="19"/>
      <c r="F62" s="5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77"/>
      <c r="R62" s="77"/>
      <c r="S62" s="77"/>
      <c r="T62" s="77"/>
    </row>
    <row r="63" spans="3:20" s="17" customFormat="1" ht="12.75">
      <c r="C63" s="18"/>
      <c r="D63" s="18"/>
      <c r="E63" s="19"/>
      <c r="F63" s="5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77"/>
      <c r="R63" s="77"/>
      <c r="S63" s="77"/>
      <c r="T63" s="77"/>
    </row>
    <row r="64" spans="3:20" s="17" customFormat="1" ht="12.75">
      <c r="C64" s="18"/>
      <c r="D64" s="18"/>
      <c r="E64" s="19"/>
      <c r="F64" s="5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77"/>
      <c r="R64" s="77"/>
      <c r="S64" s="77"/>
      <c r="T64" s="77"/>
    </row>
    <row r="65" spans="5:20" s="2" customFormat="1" ht="11.25">
      <c r="E65" s="25"/>
      <c r="G65" s="42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5:20" s="2" customFormat="1" ht="11.25">
      <c r="E66" s="25"/>
      <c r="G66" s="4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</sheetData>
  <sheetProtection/>
  <mergeCells count="71">
    <mergeCell ref="C21:C23"/>
    <mergeCell ref="D21:D23"/>
    <mergeCell ref="E21:E23"/>
    <mergeCell ref="A6:T6"/>
    <mergeCell ref="A7:A9"/>
    <mergeCell ref="S7:S9"/>
    <mergeCell ref="C25:T25"/>
    <mergeCell ref="D32:D34"/>
    <mergeCell ref="J8:J9"/>
    <mergeCell ref="C29:C31"/>
    <mergeCell ref="E26:E28"/>
    <mergeCell ref="C32:C34"/>
    <mergeCell ref="E17:E20"/>
    <mergeCell ref="A47:F47"/>
    <mergeCell ref="A45:F45"/>
    <mergeCell ref="A43:A44"/>
    <mergeCell ref="D43:D44"/>
    <mergeCell ref="B12:T12"/>
    <mergeCell ref="F7:F9"/>
    <mergeCell ref="C42:T42"/>
    <mergeCell ref="C7:C9"/>
    <mergeCell ref="D7:D9"/>
    <mergeCell ref="D17:D20"/>
    <mergeCell ref="A46:F46"/>
    <mergeCell ref="A41:F41"/>
    <mergeCell ref="D29:D31"/>
    <mergeCell ref="E29:E31"/>
    <mergeCell ref="C38:C40"/>
    <mergeCell ref="A1:T1"/>
    <mergeCell ref="A2:T2"/>
    <mergeCell ref="A3:T3"/>
    <mergeCell ref="A4:T4"/>
    <mergeCell ref="A5:T5"/>
    <mergeCell ref="Q49:T49"/>
    <mergeCell ref="B43:B44"/>
    <mergeCell ref="E43:E44"/>
    <mergeCell ref="C43:C44"/>
    <mergeCell ref="O7:R7"/>
    <mergeCell ref="H8:I8"/>
    <mergeCell ref="G8:G9"/>
    <mergeCell ref="B7:B9"/>
    <mergeCell ref="E35:E37"/>
    <mergeCell ref="C24:F24"/>
    <mergeCell ref="E32:E34"/>
    <mergeCell ref="D14:D16"/>
    <mergeCell ref="B14:B20"/>
    <mergeCell ref="L8:M8"/>
    <mergeCell ref="C35:C37"/>
    <mergeCell ref="A11:T11"/>
    <mergeCell ref="T7:T9"/>
    <mergeCell ref="C17:C20"/>
    <mergeCell ref="D35:D37"/>
    <mergeCell ref="P8:Q8"/>
    <mergeCell ref="D38:D40"/>
    <mergeCell ref="E38:E40"/>
    <mergeCell ref="C13:T13"/>
    <mergeCell ref="A10:T10"/>
    <mergeCell ref="C14:C16"/>
    <mergeCell ref="E14:E16"/>
    <mergeCell ref="A25:A40"/>
    <mergeCell ref="B26:B40"/>
    <mergeCell ref="D26:D28"/>
    <mergeCell ref="C26:C28"/>
    <mergeCell ref="A14:A20"/>
    <mergeCell ref="E7:E9"/>
    <mergeCell ref="R8:R9"/>
    <mergeCell ref="G7:J7"/>
    <mergeCell ref="N8:N9"/>
    <mergeCell ref="K8:K9"/>
    <mergeCell ref="O8:O9"/>
    <mergeCell ref="K7:N7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Aim</cp:lastModifiedBy>
  <cp:lastPrinted>2018-01-29T11:20:03Z</cp:lastPrinted>
  <dcterms:created xsi:type="dcterms:W3CDTF">1996-10-14T23:33:28Z</dcterms:created>
  <dcterms:modified xsi:type="dcterms:W3CDTF">2018-01-29T11:20:09Z</dcterms:modified>
  <cp:category/>
  <cp:version/>
  <cp:contentType/>
  <cp:contentStatus/>
</cp:coreProperties>
</file>