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535" activeTab="0"/>
  </bookViews>
  <sheets>
    <sheet name="Balansas" sheetId="1" r:id="rId1"/>
  </sheets>
  <definedNames>
    <definedName name="_xlnm.Print_Area" localSheetId="0">'Balansas'!$A$1:$G$95</definedName>
  </definedNames>
  <calcPr fullCalcOnLoad="1"/>
</workbook>
</file>

<file path=xl/sharedStrings.xml><?xml version="1.0" encoding="utf-8"?>
<sst xmlns="http://schemas.openxmlformats.org/spreadsheetml/2006/main" count="154" uniqueCount="108">
  <si>
    <t>TURTAS</t>
  </si>
  <si>
    <t>A.</t>
  </si>
  <si>
    <t>I.</t>
  </si>
  <si>
    <t>Patentai, licencijos</t>
  </si>
  <si>
    <t>Programinė įranga</t>
  </si>
  <si>
    <t>Kitas nematerialusis turtas</t>
  </si>
  <si>
    <t>II.</t>
  </si>
  <si>
    <t>Žemė</t>
  </si>
  <si>
    <t>Pastatai ir statiniai</t>
  </si>
  <si>
    <t>Mašinos ir įrengimai</t>
  </si>
  <si>
    <t>Transporto priemonės</t>
  </si>
  <si>
    <t>Kita įranga, prietaisai, įrankiai ir įrenginiai</t>
  </si>
  <si>
    <t>Kitas  materialusis turtas</t>
  </si>
  <si>
    <t>III.</t>
  </si>
  <si>
    <t>Po vienerių metų gautinos sumos</t>
  </si>
  <si>
    <t>Kitas finansinis turtas</t>
  </si>
  <si>
    <t>B.</t>
  </si>
  <si>
    <t>Atsargos</t>
  </si>
  <si>
    <t>Išankstiniai apmokėjimai</t>
  </si>
  <si>
    <t>Nebaigtos vykdyti sutartys</t>
  </si>
  <si>
    <t>Pirkėjų įsiskolinimas</t>
  </si>
  <si>
    <t>Kitos gautinos sumos</t>
  </si>
  <si>
    <t>Kitas trumpalaikis turtas</t>
  </si>
  <si>
    <t>Trumpalaikės investicijos</t>
  </si>
  <si>
    <t>Terminuoti indėliai</t>
  </si>
  <si>
    <t>IV.</t>
  </si>
  <si>
    <t>NUOSAVAS KAPITALAS IR ĮSIPAREIGOJIMAI</t>
  </si>
  <si>
    <t>C.</t>
  </si>
  <si>
    <t>D.</t>
  </si>
  <si>
    <t>E.</t>
  </si>
  <si>
    <t>Finansinės skolos</t>
  </si>
  <si>
    <t>Skolos tiekėjams</t>
  </si>
  <si>
    <t>Gauti išankstiniai apmokėjimai</t>
  </si>
  <si>
    <t>Ilgalaikių skolų  einamųjų metų dalis</t>
  </si>
  <si>
    <t>Su darbo santykiais susiję įsipareigojimai</t>
  </si>
  <si>
    <t xml:space="preserve"> </t>
  </si>
  <si>
    <t>BALANSAS</t>
  </si>
  <si>
    <t>(data)</t>
  </si>
  <si>
    <t>NEMATERIALUSIS TURTAS</t>
  </si>
  <si>
    <t>MATERIALUSIS TURTAS</t>
  </si>
  <si>
    <t>FINANSINIS TURTAS</t>
  </si>
  <si>
    <t>ATSARGOS, IŠANKSTINIAI APMOKĖJIMAI IR NEBAIGTOS VYKDYTI SUTARTYS</t>
  </si>
  <si>
    <t>PER VIENERIUS METUS GAUTINOS SUMOS</t>
  </si>
  <si>
    <t>KITAS TRUMPALAIKIS TURTAS</t>
  </si>
  <si>
    <t>PINIGAI IR PINIGŲ EKVIVALENTAI</t>
  </si>
  <si>
    <t>1.</t>
  </si>
  <si>
    <t>2.</t>
  </si>
  <si>
    <t>3.</t>
  </si>
  <si>
    <t>4.</t>
  </si>
  <si>
    <t>5.</t>
  </si>
  <si>
    <t>6.</t>
  </si>
  <si>
    <t>7.</t>
  </si>
  <si>
    <t>Ataskaitinis laikotarpis</t>
  </si>
  <si>
    <t>Praėjęs ataskaitinis laikotarpis</t>
  </si>
  <si>
    <t>KITI REZERVAI</t>
  </si>
  <si>
    <t>VEIKLOS REZULTATAS</t>
  </si>
  <si>
    <t>Ataskaitinių metų veiklos rezultatas</t>
  </si>
  <si>
    <t>Ankstesnių metų veiklos rezultatas</t>
  </si>
  <si>
    <t>FINANSAVIMAS</t>
  </si>
  <si>
    <t>Dotacija</t>
  </si>
  <si>
    <t>Tiksliniai įnašai</t>
  </si>
  <si>
    <t>Nario mokesčiai</t>
  </si>
  <si>
    <t>Kitas finansavimas</t>
  </si>
  <si>
    <t>ILGALAIKIAI ĮSIPAREIGOJIMAI</t>
  </si>
  <si>
    <t>Kiti ilgalaikiai įsipareigojimai</t>
  </si>
  <si>
    <t>TRUMPALAIKIAI ĮSIPAREIGOJIMAI</t>
  </si>
  <si>
    <t>Kiti trumpalaikiai įsipareigojimai</t>
  </si>
  <si>
    <t>(ūkio subjekto pavadinimas)</t>
  </si>
  <si>
    <t>(kodas, buveinės adresas)</t>
  </si>
  <si>
    <t>ILGALAIKIS TURTAS</t>
  </si>
  <si>
    <t>TRUMPALAIKIS TURTAS</t>
  </si>
  <si>
    <t>TURTAS, IŠ VISO</t>
  </si>
  <si>
    <t>NUOSAVAS KAPITALAS</t>
  </si>
  <si>
    <t>KAPITALAS</t>
  </si>
  <si>
    <t>PERKAINOJIMO REZERVAS</t>
  </si>
  <si>
    <t>MOKĖTINOS SUMOS IR ĮSIPAREIGOJIMAI</t>
  </si>
  <si>
    <t>NUOSAVAS KAPITALAS, FINANSAVIMAS IR ĮSIPAREIGOJIMAI, IŠ VISO</t>
  </si>
  <si>
    <t xml:space="preserve">_____________     </t>
  </si>
  <si>
    <t xml:space="preserve">(ūkio subjekto vadovo pareigų pavadinimas)                                (parašas)                                           (vardas ir pavardė)                             </t>
  </si>
  <si>
    <t>(Tvirtinimo žyma)</t>
  </si>
  <si>
    <t>2.1.</t>
  </si>
  <si>
    <t>2.2.</t>
  </si>
  <si>
    <t xml:space="preserve">Finansavimo sumos iš valstybės biudžeto </t>
  </si>
  <si>
    <t>Kiti tiksliniai įnašai</t>
  </si>
  <si>
    <t xml:space="preserve">galinčio tvarkyti apskaitą kito asmens </t>
  </si>
  <si>
    <t xml:space="preserve">pareigų pavadinimas) </t>
  </si>
  <si>
    <t xml:space="preserve">(vyriausiojo buhalterio (buhalterio) arba                                  (parašas)                                                (vardas ir pavardė)                             </t>
  </si>
  <si>
    <t>Pastabų Nr.</t>
  </si>
  <si>
    <t>(Eurais)</t>
  </si>
  <si>
    <t>Biologinis turtas</t>
  </si>
  <si>
    <t>Viešoji įstaiga Rietavo žirgynas</t>
  </si>
  <si>
    <t>302514779, Vatušių k. Klaipėdos g.29, Rietavo sen.</t>
  </si>
  <si>
    <t>PAGAL 2016 M. GRUODŽIO 31D. DUOMENIS</t>
  </si>
  <si>
    <t xml:space="preserve"> 2017-02-28  Nr. 1</t>
  </si>
  <si>
    <t>Ričardas Astrauskas</t>
  </si>
  <si>
    <t>Kristina Stončiūtė</t>
  </si>
  <si>
    <t>Direktorius</t>
  </si>
  <si>
    <t>Buhalterė</t>
  </si>
  <si>
    <t>02</t>
  </si>
  <si>
    <t>03</t>
  </si>
  <si>
    <t>04</t>
  </si>
  <si>
    <t>05</t>
  </si>
  <si>
    <t>06</t>
  </si>
  <si>
    <t>07</t>
  </si>
  <si>
    <t>08</t>
  </si>
  <si>
    <t>09</t>
  </si>
  <si>
    <t>010</t>
  </si>
  <si>
    <t>011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</si>
</sst>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hh:mm_)"/>
    <numFmt numFmtId="189" formatCode="#,##0.00\ _L_t"/>
    <numFmt numFmtId="190" formatCode="#,##0.0\ _L_t"/>
    <numFmt numFmtId="191" formatCode="#,##0\ _L_t"/>
    <numFmt numFmtId="192" formatCode="#,##0_ ;\-#,##0\ "/>
    <numFmt numFmtId="193" formatCode="0_ ;\-0\ "/>
    <numFmt numFmtId="194" formatCode="_(* #,##0.0_);_(* \(#,##0.0\);_(* &quot;-&quot;??_);_(@_)"/>
    <numFmt numFmtId="195" formatCode="_(* #,##0_);_(* \(#,##0\);_(* &quot;-&quot;??_);_(@_)"/>
    <numFmt numFmtId="196" formatCode="_(* ###0.00_);_(* \(###0.00\);_(* &quot;-&quot;??_);_(@_)"/>
    <numFmt numFmtId="197" formatCode="_(* ###0.0_);_(* \(###0.0\);_(* &quot;-&quot;??_);_(@_)"/>
    <numFmt numFmtId="198" formatCode="_(* ###0_);_(* \(###0\);_(* &quot;-&quot;??_);_(@_)"/>
    <numFmt numFmtId="199" formatCode="&quot;Taip&quot;;&quot;Taip&quot;;&quot;Ne&quot;"/>
    <numFmt numFmtId="200" formatCode="&quot;Teisinga&quot;;&quot;Teisinga&quot;;&quot;Klaidinga&quot;"/>
    <numFmt numFmtId="201" formatCode="[$€-2]\ ###,000_);[Red]\([$€-2]\ ###,000\)"/>
    <numFmt numFmtId="202" formatCode="hh:mm:ss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9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185" fontId="6" fillId="0" borderId="0" xfId="0" applyNumberFormat="1" applyFont="1" applyAlignment="1" applyProtection="1">
      <alignment horizontal="centerContinuous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185" fontId="5" fillId="0" borderId="0" xfId="0" applyNumberFormat="1" applyFont="1" applyAlignment="1" applyProtection="1">
      <alignment/>
      <protection locked="0"/>
    </xf>
    <xf numFmtId="185" fontId="8" fillId="0" borderId="0" xfId="0" applyNumberFormat="1" applyFont="1" applyFill="1" applyAlignment="1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left"/>
      <protection locked="0"/>
    </xf>
    <xf numFmtId="185" fontId="8" fillId="0" borderId="0" xfId="0" applyNumberFormat="1" applyFont="1" applyAlignment="1" applyProtection="1">
      <alignment horizontal="left"/>
      <protection locked="0"/>
    </xf>
    <xf numFmtId="185" fontId="5" fillId="0" borderId="0" xfId="0" applyNumberFormat="1" applyFont="1" applyAlignment="1" applyProtection="1">
      <alignment horizontal="centerContinuous"/>
      <protection locked="0"/>
    </xf>
    <xf numFmtId="185" fontId="5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/>
      <protection locked="0"/>
    </xf>
    <xf numFmtId="1" fontId="6" fillId="0" borderId="15" xfId="0" applyNumberFormat="1" applyFont="1" applyBorder="1" applyAlignment="1" applyProtection="1">
      <alignment horizontal="center"/>
      <protection locked="0"/>
    </xf>
    <xf numFmtId="198" fontId="7" fillId="0" borderId="14" xfId="42" applyNumberFormat="1" applyFont="1" applyBorder="1" applyAlignment="1" applyProtection="1">
      <alignment/>
      <protection locked="0"/>
    </xf>
    <xf numFmtId="198" fontId="7" fillId="0" borderId="16" xfId="42" applyNumberFormat="1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/>
      <protection locked="0"/>
    </xf>
    <xf numFmtId="1" fontId="6" fillId="0" borderId="19" xfId="0" applyNumberFormat="1" applyFont="1" applyBorder="1" applyAlignment="1" applyProtection="1">
      <alignment horizontal="center"/>
      <protection locked="0"/>
    </xf>
    <xf numFmtId="198" fontId="6" fillId="0" borderId="18" xfId="42" applyNumberFormat="1" applyFont="1" applyBorder="1" applyAlignment="1" applyProtection="1">
      <alignment horizontal="right"/>
      <protection locked="0"/>
    </xf>
    <xf numFmtId="198" fontId="6" fillId="0" borderId="20" xfId="42" applyNumberFormat="1" applyFont="1" applyBorder="1" applyAlignment="1" applyProtection="1">
      <alignment horizontal="right"/>
      <protection/>
    </xf>
    <xf numFmtId="198" fontId="6" fillId="0" borderId="18" xfId="42" applyNumberFormat="1" applyFont="1" applyBorder="1" applyAlignment="1" applyProtection="1">
      <alignment/>
      <protection locked="0"/>
    </xf>
    <xf numFmtId="198" fontId="6" fillId="0" borderId="20" xfId="42" applyNumberFormat="1" applyFont="1" applyBorder="1" applyAlignment="1" applyProtection="1">
      <alignment/>
      <protection locked="0"/>
    </xf>
    <xf numFmtId="198" fontId="6" fillId="0" borderId="20" xfId="42" applyNumberFormat="1" applyFont="1" applyBorder="1" applyAlignment="1" applyProtection="1">
      <alignment/>
      <protection/>
    </xf>
    <xf numFmtId="198" fontId="6" fillId="0" borderId="18" xfId="42" applyNumberFormat="1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/>
      <protection locked="0"/>
    </xf>
    <xf numFmtId="198" fontId="7" fillId="0" borderId="18" xfId="42" applyNumberFormat="1" applyFont="1" applyBorder="1" applyAlignment="1" applyProtection="1">
      <alignment/>
      <protection locked="0"/>
    </xf>
    <xf numFmtId="198" fontId="7" fillId="0" borderId="20" xfId="42" applyNumberFormat="1" applyFont="1" applyBorder="1" applyAlignment="1" applyProtection="1">
      <alignment/>
      <protection/>
    </xf>
    <xf numFmtId="0" fontId="6" fillId="0" borderId="17" xfId="0" applyFont="1" applyBorder="1" applyAlignment="1" applyProtection="1">
      <alignment horizontal="left" vertical="justify"/>
      <protection locked="0"/>
    </xf>
    <xf numFmtId="198" fontId="6" fillId="0" borderId="18" xfId="42" applyNumberFormat="1" applyFont="1" applyBorder="1" applyAlignment="1" applyProtection="1">
      <alignment horizontal="left" vertical="justify"/>
      <protection locked="0"/>
    </xf>
    <xf numFmtId="198" fontId="6" fillId="0" borderId="20" xfId="42" applyNumberFormat="1" applyFont="1" applyBorder="1" applyAlignment="1" applyProtection="1">
      <alignment horizontal="left" vertical="justify"/>
      <protection/>
    </xf>
    <xf numFmtId="0" fontId="10" fillId="0" borderId="18" xfId="0" applyFont="1" applyBorder="1" applyAlignment="1" applyProtection="1">
      <alignment/>
      <protection locked="0"/>
    </xf>
    <xf numFmtId="1" fontId="6" fillId="0" borderId="21" xfId="0" applyNumberFormat="1" applyFont="1" applyBorder="1" applyAlignment="1" applyProtection="1">
      <alignment horizontal="center"/>
      <protection locked="0"/>
    </xf>
    <xf numFmtId="198" fontId="6" fillId="0" borderId="22" xfId="42" applyNumberFormat="1" applyFont="1" applyBorder="1" applyAlignment="1" applyProtection="1">
      <alignment/>
      <protection locked="0"/>
    </xf>
    <xf numFmtId="198" fontId="6" fillId="0" borderId="23" xfId="42" applyNumberFormat="1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/>
      <protection locked="0"/>
    </xf>
    <xf numFmtId="1" fontId="6" fillId="0" borderId="25" xfId="0" applyNumberFormat="1" applyFont="1" applyBorder="1" applyAlignment="1" applyProtection="1">
      <alignment horizontal="center"/>
      <protection locked="0"/>
    </xf>
    <xf numFmtId="198" fontId="7" fillId="0" borderId="10" xfId="42" applyNumberFormat="1" applyFont="1" applyBorder="1" applyAlignment="1" applyProtection="1">
      <alignment/>
      <protection locked="0"/>
    </xf>
    <xf numFmtId="198" fontId="7" fillId="0" borderId="26" xfId="42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185" fontId="5" fillId="0" borderId="10" xfId="0" applyNumberFormat="1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 horizontal="left"/>
      <protection locked="0"/>
    </xf>
    <xf numFmtId="0" fontId="6" fillId="0" borderId="27" xfId="0" applyFont="1" applyBorder="1" applyAlignment="1" applyProtection="1">
      <alignment/>
      <protection locked="0"/>
    </xf>
    <xf numFmtId="1" fontId="6" fillId="0" borderId="28" xfId="0" applyNumberFormat="1" applyFont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27" xfId="0" applyFont="1" applyFill="1" applyBorder="1" applyAlignment="1" applyProtection="1">
      <alignment horizontal="left"/>
      <protection locked="0"/>
    </xf>
    <xf numFmtId="0" fontId="6" fillId="0" borderId="27" xfId="0" applyFont="1" applyFill="1" applyBorder="1" applyAlignment="1" applyProtection="1">
      <alignment/>
      <protection locked="0"/>
    </xf>
    <xf numFmtId="1" fontId="6" fillId="0" borderId="28" xfId="0" applyNumberFormat="1" applyFont="1" applyFill="1" applyBorder="1" applyAlignment="1" applyProtection="1">
      <alignment horizontal="center"/>
      <protection locked="0"/>
    </xf>
    <xf numFmtId="198" fontId="6" fillId="0" borderId="18" xfId="42" applyNumberFormat="1" applyFont="1" applyFill="1" applyBorder="1" applyAlignment="1" applyProtection="1">
      <alignment/>
      <protection locked="0"/>
    </xf>
    <xf numFmtId="198" fontId="6" fillId="0" borderId="20" xfId="42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7" fillId="0" borderId="29" xfId="0" applyFont="1" applyBorder="1" applyAlignment="1" applyProtection="1">
      <alignment horizontal="left"/>
      <protection locked="0"/>
    </xf>
    <xf numFmtId="0" fontId="9" fillId="0" borderId="30" xfId="0" applyFont="1" applyBorder="1" applyAlignment="1" applyProtection="1">
      <alignment horizontal="left"/>
      <protection locked="0"/>
    </xf>
    <xf numFmtId="0" fontId="5" fillId="0" borderId="31" xfId="0" applyFont="1" applyBorder="1" applyAlignment="1" applyProtection="1">
      <alignment/>
      <protection locked="0"/>
    </xf>
    <xf numFmtId="0" fontId="5" fillId="0" borderId="31" xfId="0" applyFont="1" applyBorder="1" applyAlignment="1" applyProtection="1">
      <alignment horizontal="center"/>
      <protection locked="0"/>
    </xf>
    <xf numFmtId="1" fontId="6" fillId="0" borderId="32" xfId="0" applyNumberFormat="1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4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/>
      <protection locked="0"/>
    </xf>
    <xf numFmtId="1" fontId="6" fillId="0" borderId="35" xfId="0" applyNumberFormat="1" applyFont="1" applyBorder="1" applyAlignment="1" applyProtection="1">
      <alignment horizontal="center"/>
      <protection locked="0"/>
    </xf>
    <xf numFmtId="198" fontId="6" fillId="0" borderId="36" xfId="42" applyNumberFormat="1" applyFont="1" applyBorder="1" applyAlignment="1" applyProtection="1">
      <alignment/>
      <protection locked="0"/>
    </xf>
    <xf numFmtId="198" fontId="6" fillId="0" borderId="37" xfId="42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29" xfId="0" applyFont="1" applyBorder="1" applyAlignment="1" applyProtection="1">
      <alignment horizontal="left"/>
      <protection locked="0"/>
    </xf>
    <xf numFmtId="0" fontId="6" fillId="0" borderId="38" xfId="0" applyFont="1" applyBorder="1" applyAlignment="1" applyProtection="1">
      <alignment horizontal="left"/>
      <protection locked="0"/>
    </xf>
    <xf numFmtId="0" fontId="10" fillId="0" borderId="27" xfId="0" applyFont="1" applyBorder="1" applyAlignment="1" applyProtection="1">
      <alignment/>
      <protection locked="0"/>
    </xf>
    <xf numFmtId="198" fontId="6" fillId="0" borderId="29" xfId="42" applyNumberFormat="1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198" fontId="7" fillId="0" borderId="10" xfId="42" applyNumberFormat="1" applyFont="1" applyBorder="1" applyAlignment="1" applyProtection="1">
      <alignment vertical="justify"/>
      <protection locked="0"/>
    </xf>
    <xf numFmtId="198" fontId="7" fillId="0" borderId="26" xfId="42" applyNumberFormat="1" applyFont="1" applyBorder="1" applyAlignment="1" applyProtection="1">
      <alignment vertical="justify"/>
      <protection/>
    </xf>
    <xf numFmtId="185" fontId="5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85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49" fontId="6" fillId="0" borderId="19" xfId="0" applyNumberFormat="1" applyFont="1" applyBorder="1" applyAlignment="1" applyProtection="1">
      <alignment horizontal="center"/>
      <protection locked="0"/>
    </xf>
    <xf numFmtId="49" fontId="6" fillId="0" borderId="21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center"/>
      <protection locked="0"/>
    </xf>
    <xf numFmtId="185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 wrapText="1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185" fontId="10" fillId="0" borderId="0" xfId="0" applyNumberFormat="1" applyFont="1" applyBorder="1" applyAlignment="1" applyProtection="1">
      <alignment horizontal="center" vertical="center" wrapText="1"/>
      <protection locked="0"/>
    </xf>
    <xf numFmtId="185" fontId="10" fillId="0" borderId="41" xfId="0" applyNumberFormat="1" applyFont="1" applyBorder="1" applyAlignment="1">
      <alignment horizontal="center" vertical="center" wrapText="1"/>
    </xf>
    <xf numFmtId="185" fontId="10" fillId="0" borderId="42" xfId="0" applyNumberFormat="1" applyFont="1" applyBorder="1" applyAlignment="1" applyProtection="1">
      <alignment horizontal="center" vertical="center" wrapText="1"/>
      <protection locked="0"/>
    </xf>
    <xf numFmtId="185" fontId="10" fillId="0" borderId="43" xfId="0" applyNumberFormat="1" applyFont="1" applyBorder="1" applyAlignment="1">
      <alignment horizontal="center" vertical="center" wrapText="1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left" wrapText="1"/>
      <protection locked="0"/>
    </xf>
    <xf numFmtId="0" fontId="6" fillId="0" borderId="18" xfId="0" applyFont="1" applyBorder="1" applyAlignment="1" applyProtection="1">
      <alignment horizontal="left" wrapText="1"/>
      <protection locked="0"/>
    </xf>
    <xf numFmtId="0" fontId="6" fillId="0" borderId="50" xfId="0" applyFont="1" applyBorder="1" applyAlignment="1" applyProtection="1">
      <alignment horizontal="left" wrapText="1"/>
      <protection locked="0"/>
    </xf>
    <xf numFmtId="0" fontId="8" fillId="0" borderId="51" xfId="0" applyFont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left"/>
      <protection locked="0"/>
    </xf>
    <xf numFmtId="0" fontId="8" fillId="0" borderId="52" xfId="0" applyFont="1" applyBorder="1" applyAlignment="1" applyProtection="1">
      <alignment horizontal="left"/>
      <protection locked="0"/>
    </xf>
    <xf numFmtId="0" fontId="8" fillId="0" borderId="51" xfId="0" applyFont="1" applyBorder="1" applyAlignment="1" applyProtection="1">
      <alignment horizontal="left" wrapText="1"/>
      <protection locked="0"/>
    </xf>
    <xf numFmtId="0" fontId="8" fillId="0" borderId="22" xfId="0" applyFont="1" applyBorder="1" applyAlignment="1" applyProtection="1">
      <alignment horizontal="left" wrapText="1"/>
      <protection locked="0"/>
    </xf>
    <xf numFmtId="0" fontId="8" fillId="0" borderId="52" xfId="0" applyFont="1" applyBorder="1" applyAlignment="1" applyProtection="1">
      <alignment horizontal="left" wrapText="1"/>
      <protection locked="0"/>
    </xf>
    <xf numFmtId="0" fontId="7" fillId="0" borderId="4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41" xfId="0" applyFont="1" applyBorder="1" applyAlignment="1">
      <alignment horizontal="center"/>
    </xf>
    <xf numFmtId="0" fontId="7" fillId="0" borderId="0" xfId="0" applyFont="1" applyAlignment="1" applyProtection="1">
      <alignment horizontal="center" wrapText="1"/>
      <protection locked="0"/>
    </xf>
    <xf numFmtId="0" fontId="6" fillId="0" borderId="0" xfId="0" applyFont="1" applyAlignment="1">
      <alignment wrapText="1"/>
    </xf>
    <xf numFmtId="0" fontId="8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6" fillId="0" borderId="5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right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M77" sqref="M77"/>
    </sheetView>
  </sheetViews>
  <sheetFormatPr defaultColWidth="9.140625" defaultRowHeight="12.75"/>
  <cols>
    <col min="1" max="1" width="6.7109375" style="4" customWidth="1"/>
    <col min="2" max="2" width="12.57421875" style="4" customWidth="1"/>
    <col min="3" max="3" width="9.140625" style="4" customWidth="1"/>
    <col min="4" max="4" width="29.7109375" style="4" customWidth="1"/>
    <col min="5" max="5" width="8.00390625" style="4" customWidth="1"/>
    <col min="6" max="7" width="13.28125" style="4" customWidth="1"/>
    <col min="8" max="16384" width="9.140625" style="4" customWidth="1"/>
  </cols>
  <sheetData>
    <row r="1" spans="1:7" ht="12.75" customHeight="1">
      <c r="A1" s="2"/>
      <c r="B1" s="2"/>
      <c r="C1" s="2"/>
      <c r="D1" s="2"/>
      <c r="E1" s="2"/>
      <c r="F1" s="3"/>
      <c r="G1" s="3"/>
    </row>
    <row r="2" spans="1:7" ht="12.75" customHeight="1">
      <c r="A2" s="2"/>
      <c r="B2" s="2"/>
      <c r="C2" s="2"/>
      <c r="D2" s="1"/>
      <c r="E2" s="2"/>
      <c r="F2" s="3"/>
      <c r="G2" s="3"/>
    </row>
    <row r="3" spans="1:7" ht="12.75" customHeight="1">
      <c r="A3" s="2"/>
      <c r="B3" s="2"/>
      <c r="C3" s="2"/>
      <c r="D3" s="2"/>
      <c r="E3" s="2"/>
      <c r="F3" s="3"/>
      <c r="G3" s="3"/>
    </row>
    <row r="4" spans="1:7" ht="12.75" customHeight="1">
      <c r="A4" s="2"/>
      <c r="B4" s="2"/>
      <c r="C4" s="2"/>
      <c r="D4" s="2"/>
      <c r="E4" s="2"/>
      <c r="F4" s="3"/>
      <c r="G4" s="3"/>
    </row>
    <row r="5" spans="1:7" ht="12.75" customHeight="1">
      <c r="A5" s="119" t="s">
        <v>90</v>
      </c>
      <c r="B5" s="119"/>
      <c r="C5" s="119"/>
      <c r="D5" s="119"/>
      <c r="E5" s="119"/>
      <c r="F5" s="119"/>
      <c r="G5" s="119"/>
    </row>
    <row r="6" spans="1:7" ht="12.75" customHeight="1">
      <c r="A6" s="120" t="s">
        <v>67</v>
      </c>
      <c r="B6" s="120"/>
      <c r="C6" s="120"/>
      <c r="D6" s="120"/>
      <c r="E6" s="120"/>
      <c r="F6" s="120"/>
      <c r="G6" s="120"/>
    </row>
    <row r="7" spans="1:7" ht="12.75" customHeight="1">
      <c r="A7" s="2"/>
      <c r="B7" s="2"/>
      <c r="C7" s="6"/>
      <c r="D7" s="5"/>
      <c r="E7" s="2"/>
      <c r="F7" s="7"/>
      <c r="G7" s="7"/>
    </row>
    <row r="8" spans="1:7" ht="12.75" customHeight="1">
      <c r="A8" s="119" t="s">
        <v>91</v>
      </c>
      <c r="B8" s="119"/>
      <c r="C8" s="119"/>
      <c r="D8" s="119"/>
      <c r="E8" s="119"/>
      <c r="F8" s="119"/>
      <c r="G8" s="119"/>
    </row>
    <row r="9" spans="1:7" ht="12.75" customHeight="1">
      <c r="A9" s="120" t="s">
        <v>68</v>
      </c>
      <c r="B9" s="120"/>
      <c r="C9" s="120"/>
      <c r="D9" s="120"/>
      <c r="E9" s="120"/>
      <c r="F9" s="120"/>
      <c r="G9" s="120"/>
    </row>
    <row r="10" spans="1:7" ht="12.75" customHeight="1">
      <c r="A10" s="2"/>
      <c r="B10" s="2"/>
      <c r="C10" s="2"/>
      <c r="D10" s="5"/>
      <c r="E10" s="2"/>
      <c r="F10" s="7"/>
      <c r="G10" s="7"/>
    </row>
    <row r="11" spans="1:7" ht="12.75" customHeight="1">
      <c r="A11" s="2"/>
      <c r="B11" s="2"/>
      <c r="C11" s="2"/>
      <c r="D11" s="5"/>
      <c r="E11" s="2"/>
      <c r="F11" s="7"/>
      <c r="G11" s="7"/>
    </row>
    <row r="12" spans="1:7" ht="12.75" customHeight="1">
      <c r="A12" s="2"/>
      <c r="B12" s="2"/>
      <c r="C12" s="2"/>
      <c r="D12" s="2"/>
      <c r="E12" s="2"/>
      <c r="F12" s="8" t="s">
        <v>79</v>
      </c>
      <c r="G12" s="7"/>
    </row>
    <row r="13" spans="1:7" ht="12.75" customHeight="1">
      <c r="A13" s="2"/>
      <c r="B13" s="2"/>
      <c r="C13" s="9"/>
      <c r="D13" s="10"/>
      <c r="E13" s="9"/>
      <c r="F13" s="11"/>
      <c r="G13" s="12"/>
    </row>
    <row r="14" spans="1:7" ht="12.75" customHeight="1">
      <c r="A14" s="2"/>
      <c r="B14" s="2"/>
      <c r="C14" s="9"/>
      <c r="D14" s="9"/>
      <c r="E14" s="9"/>
      <c r="F14" s="11"/>
      <c r="G14" s="12"/>
    </row>
    <row r="15" spans="1:7" ht="12.75" customHeight="1">
      <c r="A15" s="2"/>
      <c r="B15" s="2"/>
      <c r="C15" s="9"/>
      <c r="D15" s="9"/>
      <c r="E15" s="9"/>
      <c r="F15" s="13"/>
      <c r="G15" s="12"/>
    </row>
    <row r="16" spans="1:7" ht="15.75" customHeight="1">
      <c r="A16" s="124" t="s">
        <v>36</v>
      </c>
      <c r="B16" s="125"/>
      <c r="C16" s="125"/>
      <c r="D16" s="125"/>
      <c r="E16" s="125"/>
      <c r="F16" s="125"/>
      <c r="G16" s="125"/>
    </row>
    <row r="17" spans="1:7" ht="12.75" customHeight="1">
      <c r="A17" s="2"/>
      <c r="B17" s="2"/>
      <c r="C17" s="14"/>
      <c r="D17" s="6"/>
      <c r="E17" s="9"/>
      <c r="F17" s="12"/>
      <c r="G17" s="12"/>
    </row>
    <row r="18" spans="1:7" ht="12.75" customHeight="1">
      <c r="A18" s="127" t="s">
        <v>92</v>
      </c>
      <c r="B18" s="127"/>
      <c r="C18" s="127"/>
      <c r="D18" s="127"/>
      <c r="E18" s="127"/>
      <c r="F18" s="127"/>
      <c r="G18" s="127"/>
    </row>
    <row r="19" spans="1:7" ht="16.5" customHeight="1">
      <c r="A19" s="126" t="s">
        <v>93</v>
      </c>
      <c r="B19" s="126"/>
      <c r="C19" s="126"/>
      <c r="D19" s="126"/>
      <c r="E19" s="126"/>
      <c r="F19" s="126"/>
      <c r="G19" s="126"/>
    </row>
    <row r="20" spans="1:7" ht="12.75" customHeight="1">
      <c r="A20" s="2"/>
      <c r="B20" s="2"/>
      <c r="C20" s="14"/>
      <c r="D20" s="5" t="s">
        <v>37</v>
      </c>
      <c r="E20" s="9"/>
      <c r="F20" s="12"/>
      <c r="G20" s="12"/>
    </row>
    <row r="21" spans="1:7" ht="12.75" customHeight="1">
      <c r="A21" s="15"/>
      <c r="B21" s="16"/>
      <c r="C21" s="17"/>
      <c r="D21" s="18"/>
      <c r="E21" s="128"/>
      <c r="F21" s="128"/>
      <c r="G21" s="128"/>
    </row>
    <row r="22" spans="1:7" ht="12.75" customHeight="1" thickBot="1">
      <c r="A22" s="19"/>
      <c r="B22" s="20"/>
      <c r="C22" s="19"/>
      <c r="D22" s="19"/>
      <c r="E22" s="132" t="s">
        <v>88</v>
      </c>
      <c r="F22" s="132"/>
      <c r="G22" s="132"/>
    </row>
    <row r="23" spans="1:7" ht="12.75">
      <c r="A23" s="21"/>
      <c r="B23" s="104" t="s">
        <v>0</v>
      </c>
      <c r="C23" s="105"/>
      <c r="D23" s="106"/>
      <c r="E23" s="98" t="s">
        <v>87</v>
      </c>
      <c r="F23" s="100" t="s">
        <v>52</v>
      </c>
      <c r="G23" s="102" t="s">
        <v>53</v>
      </c>
    </row>
    <row r="24" spans="1:7" ht="27.75" customHeight="1">
      <c r="A24" s="22"/>
      <c r="B24" s="107"/>
      <c r="C24" s="108"/>
      <c r="D24" s="109"/>
      <c r="E24" s="99"/>
      <c r="F24" s="101"/>
      <c r="G24" s="103"/>
    </row>
    <row r="25" spans="1:7" ht="15.75">
      <c r="A25" s="23" t="s">
        <v>1</v>
      </c>
      <c r="B25" s="24" t="s">
        <v>69</v>
      </c>
      <c r="C25" s="25"/>
      <c r="D25" s="25"/>
      <c r="E25" s="26"/>
      <c r="F25" s="27">
        <f>SUM(F26+F30+F38)</f>
        <v>264402.32999999996</v>
      </c>
      <c r="G25" s="28">
        <f>SUM(G26+G30+G38)</f>
        <v>278719</v>
      </c>
    </row>
    <row r="26" spans="1:7" ht="12.75" customHeight="1">
      <c r="A26" s="29" t="s">
        <v>2</v>
      </c>
      <c r="B26" s="30" t="s">
        <v>38</v>
      </c>
      <c r="C26" s="31"/>
      <c r="D26" s="31"/>
      <c r="E26" s="32"/>
      <c r="F26" s="33">
        <f>SUM(F27:F29)</f>
        <v>0</v>
      </c>
      <c r="G26" s="34">
        <f>SUM(G27:G29)</f>
        <v>0</v>
      </c>
    </row>
    <row r="27" spans="1:7" ht="12.75" customHeight="1">
      <c r="A27" s="29" t="s">
        <v>45</v>
      </c>
      <c r="B27" s="30" t="s">
        <v>3</v>
      </c>
      <c r="C27" s="31"/>
      <c r="D27" s="31"/>
      <c r="E27" s="32"/>
      <c r="F27" s="35" t="s">
        <v>35</v>
      </c>
      <c r="G27" s="36"/>
    </row>
    <row r="28" spans="1:7" ht="12.75" customHeight="1">
      <c r="A28" s="29" t="s">
        <v>46</v>
      </c>
      <c r="B28" s="30" t="s">
        <v>4</v>
      </c>
      <c r="C28" s="31"/>
      <c r="D28" s="31"/>
      <c r="E28" s="32"/>
      <c r="F28" s="35" t="s">
        <v>35</v>
      </c>
      <c r="G28" s="36"/>
    </row>
    <row r="29" spans="1:7" ht="12.75" customHeight="1">
      <c r="A29" s="29" t="s">
        <v>47</v>
      </c>
      <c r="B29" s="133" t="s">
        <v>5</v>
      </c>
      <c r="C29" s="134"/>
      <c r="D29" s="31"/>
      <c r="E29" s="32"/>
      <c r="F29" s="35"/>
      <c r="G29" s="36"/>
    </row>
    <row r="30" spans="1:7" ht="12.75" customHeight="1">
      <c r="A30" s="29" t="s">
        <v>6</v>
      </c>
      <c r="B30" s="30" t="s">
        <v>39</v>
      </c>
      <c r="C30" s="31"/>
      <c r="D30" s="31"/>
      <c r="E30" s="93" t="s">
        <v>98</v>
      </c>
      <c r="F30" s="35">
        <f>SUM(F31:F37)</f>
        <v>264402.32999999996</v>
      </c>
      <c r="G30" s="37">
        <f>SUM(G31:G37)</f>
        <v>278719</v>
      </c>
    </row>
    <row r="31" spans="1:7" ht="12.75" customHeight="1">
      <c r="A31" s="29" t="s">
        <v>45</v>
      </c>
      <c r="B31" s="30" t="s">
        <v>7</v>
      </c>
      <c r="C31" s="31"/>
      <c r="D31" s="31"/>
      <c r="E31" s="32"/>
      <c r="F31" s="35"/>
      <c r="G31" s="36"/>
    </row>
    <row r="32" spans="1:7" ht="12.75" customHeight="1">
      <c r="A32" s="29" t="s">
        <v>46</v>
      </c>
      <c r="B32" s="30" t="s">
        <v>8</v>
      </c>
      <c r="C32" s="31"/>
      <c r="D32" s="31"/>
      <c r="E32" s="93" t="s">
        <v>98</v>
      </c>
      <c r="F32" s="35">
        <v>224178.61</v>
      </c>
      <c r="G32" s="36">
        <v>231268</v>
      </c>
    </row>
    <row r="33" spans="1:7" ht="12.75" customHeight="1">
      <c r="A33" s="29" t="s">
        <v>47</v>
      </c>
      <c r="B33" s="30" t="s">
        <v>9</v>
      </c>
      <c r="C33" s="31"/>
      <c r="D33" s="31"/>
      <c r="E33" s="32"/>
      <c r="F33" s="35"/>
      <c r="G33" s="36"/>
    </row>
    <row r="34" spans="1:7" ht="12.75" customHeight="1">
      <c r="A34" s="29" t="s">
        <v>48</v>
      </c>
      <c r="B34" s="30" t="s">
        <v>10</v>
      </c>
      <c r="C34" s="31"/>
      <c r="D34" s="31"/>
      <c r="E34" s="93" t="s">
        <v>98</v>
      </c>
      <c r="F34" s="35">
        <v>1166.72</v>
      </c>
      <c r="G34" s="36">
        <v>3482</v>
      </c>
    </row>
    <row r="35" spans="1:7" ht="12.75" customHeight="1">
      <c r="A35" s="29" t="s">
        <v>49</v>
      </c>
      <c r="B35" s="30" t="s">
        <v>11</v>
      </c>
      <c r="C35" s="31"/>
      <c r="D35" s="31"/>
      <c r="E35" s="93" t="s">
        <v>98</v>
      </c>
      <c r="F35" s="35">
        <v>23978</v>
      </c>
      <c r="G35" s="36">
        <v>30063</v>
      </c>
    </row>
    <row r="36" spans="1:7" ht="12.75" customHeight="1">
      <c r="A36" s="29" t="s">
        <v>50</v>
      </c>
      <c r="B36" s="129" t="s">
        <v>89</v>
      </c>
      <c r="C36" s="130"/>
      <c r="D36" s="131"/>
      <c r="E36" s="93" t="s">
        <v>98</v>
      </c>
      <c r="F36" s="35">
        <v>15079</v>
      </c>
      <c r="G36" s="36">
        <v>13906</v>
      </c>
    </row>
    <row r="37" spans="1:7" ht="12.75" customHeight="1">
      <c r="A37" s="29" t="s">
        <v>51</v>
      </c>
      <c r="B37" s="30" t="s">
        <v>12</v>
      </c>
      <c r="C37" s="31"/>
      <c r="D37" s="31"/>
      <c r="E37" s="32"/>
      <c r="F37" s="38"/>
      <c r="G37" s="36"/>
    </row>
    <row r="38" spans="1:7" ht="12.75" customHeight="1">
      <c r="A38" s="29" t="s">
        <v>13</v>
      </c>
      <c r="B38" s="30" t="s">
        <v>40</v>
      </c>
      <c r="C38" s="31"/>
      <c r="D38" s="31"/>
      <c r="E38" s="32"/>
      <c r="F38" s="35">
        <f>SUM(F39:F40)</f>
        <v>0</v>
      </c>
      <c r="G38" s="37">
        <f>SUM(G39:G40)</f>
        <v>0</v>
      </c>
    </row>
    <row r="39" spans="1:7" ht="12.75" customHeight="1">
      <c r="A39" s="29" t="s">
        <v>45</v>
      </c>
      <c r="B39" s="30" t="s">
        <v>14</v>
      </c>
      <c r="C39" s="31"/>
      <c r="D39" s="31"/>
      <c r="E39" s="32"/>
      <c r="F39" s="35"/>
      <c r="G39" s="37"/>
    </row>
    <row r="40" spans="1:7" ht="12.75" customHeight="1">
      <c r="A40" s="29" t="s">
        <v>46</v>
      </c>
      <c r="B40" s="30" t="s">
        <v>15</v>
      </c>
      <c r="C40" s="31"/>
      <c r="D40" s="31"/>
      <c r="E40" s="32"/>
      <c r="F40" s="35"/>
      <c r="G40" s="36"/>
    </row>
    <row r="41" spans="1:7" ht="12.75" customHeight="1">
      <c r="A41" s="39" t="s">
        <v>16</v>
      </c>
      <c r="B41" s="40" t="s">
        <v>70</v>
      </c>
      <c r="C41" s="41"/>
      <c r="D41" s="41"/>
      <c r="E41" s="32"/>
      <c r="F41" s="42">
        <f>SUM(F42+F46+F49+F53)</f>
        <v>45978.75</v>
      </c>
      <c r="G41" s="43">
        <f>SUM(G42+G46+G49+G53)</f>
        <v>26748</v>
      </c>
    </row>
    <row r="42" spans="1:7" ht="25.5" customHeight="1">
      <c r="A42" s="44" t="s">
        <v>2</v>
      </c>
      <c r="B42" s="110" t="s">
        <v>41</v>
      </c>
      <c r="C42" s="111"/>
      <c r="D42" s="112"/>
      <c r="E42" s="32"/>
      <c r="F42" s="45">
        <f>SUM(F43+F44+F45)</f>
        <v>13200.05</v>
      </c>
      <c r="G42" s="46">
        <f>SUM(G43+G44+G45)</f>
        <v>10841</v>
      </c>
    </row>
    <row r="43" spans="1:7" ht="12.75" customHeight="1">
      <c r="A43" s="29" t="s">
        <v>45</v>
      </c>
      <c r="B43" s="30" t="s">
        <v>17</v>
      </c>
      <c r="C43" s="31"/>
      <c r="D43" s="31"/>
      <c r="E43" s="93" t="s">
        <v>99</v>
      </c>
      <c r="F43" s="33">
        <v>13200.05</v>
      </c>
      <c r="G43" s="37">
        <v>10841</v>
      </c>
    </row>
    <row r="44" spans="1:7" ht="13.5" customHeight="1">
      <c r="A44" s="29" t="s">
        <v>46</v>
      </c>
      <c r="B44" s="30" t="s">
        <v>18</v>
      </c>
      <c r="C44" s="31"/>
      <c r="D44" s="31"/>
      <c r="E44" s="32"/>
      <c r="F44" s="35"/>
      <c r="G44" s="36"/>
    </row>
    <row r="45" spans="1:7" ht="12.75" customHeight="1">
      <c r="A45" s="29" t="s">
        <v>47</v>
      </c>
      <c r="B45" s="30" t="s">
        <v>19</v>
      </c>
      <c r="C45" s="31"/>
      <c r="D45" s="31"/>
      <c r="E45" s="32"/>
      <c r="F45" s="35"/>
      <c r="G45" s="36"/>
    </row>
    <row r="46" spans="1:7" ht="12.75" customHeight="1">
      <c r="A46" s="29" t="s">
        <v>6</v>
      </c>
      <c r="B46" s="30" t="s">
        <v>42</v>
      </c>
      <c r="C46" s="31"/>
      <c r="D46" s="31"/>
      <c r="E46" s="93" t="s">
        <v>100</v>
      </c>
      <c r="F46" s="33">
        <f>SUM(F47:F48)</f>
        <v>105</v>
      </c>
      <c r="G46" s="37">
        <f>SUM(G47:G48)</f>
        <v>5859</v>
      </c>
    </row>
    <row r="47" spans="1:7" ht="12.75" customHeight="1">
      <c r="A47" s="29" t="s">
        <v>45</v>
      </c>
      <c r="B47" s="30" t="s">
        <v>20</v>
      </c>
      <c r="C47" s="31"/>
      <c r="D47" s="31"/>
      <c r="E47" s="32"/>
      <c r="F47" s="33">
        <v>105</v>
      </c>
      <c r="G47" s="36">
        <v>5859</v>
      </c>
    </row>
    <row r="48" spans="1:7" ht="12.75" customHeight="1">
      <c r="A48" s="29" t="s">
        <v>46</v>
      </c>
      <c r="B48" s="30" t="s">
        <v>21</v>
      </c>
      <c r="C48" s="31"/>
      <c r="D48" s="31"/>
      <c r="E48" s="32"/>
      <c r="F48" s="33"/>
      <c r="G48" s="36"/>
    </row>
    <row r="49" spans="1:7" ht="12.75" customHeight="1">
      <c r="A49" s="29" t="s">
        <v>13</v>
      </c>
      <c r="B49" s="30" t="s">
        <v>43</v>
      </c>
      <c r="C49" s="47"/>
      <c r="D49" s="47"/>
      <c r="E49" s="93" t="s">
        <v>101</v>
      </c>
      <c r="F49" s="35">
        <f>SUM(F50:F52)</f>
        <v>4168.19</v>
      </c>
      <c r="G49" s="37">
        <f>SUM(G50:G52)</f>
        <v>0</v>
      </c>
    </row>
    <row r="50" spans="1:7" ht="12.75">
      <c r="A50" s="29" t="s">
        <v>45</v>
      </c>
      <c r="B50" s="30" t="s">
        <v>23</v>
      </c>
      <c r="C50" s="31"/>
      <c r="D50" s="31"/>
      <c r="E50" s="32"/>
      <c r="F50" s="35"/>
      <c r="G50" s="36"/>
    </row>
    <row r="51" spans="1:7" ht="12.75" customHeight="1">
      <c r="A51" s="29" t="s">
        <v>46</v>
      </c>
      <c r="B51" s="30" t="s">
        <v>24</v>
      </c>
      <c r="C51" s="31"/>
      <c r="D51" s="31"/>
      <c r="E51" s="32"/>
      <c r="F51" s="35"/>
      <c r="G51" s="36"/>
    </row>
    <row r="52" spans="1:7" ht="12.75" customHeight="1">
      <c r="A52" s="29" t="s">
        <v>47</v>
      </c>
      <c r="B52" s="30" t="s">
        <v>22</v>
      </c>
      <c r="C52" s="31"/>
      <c r="D52" s="31"/>
      <c r="E52" s="32"/>
      <c r="F52" s="35">
        <v>4168.19</v>
      </c>
      <c r="G52" s="36"/>
    </row>
    <row r="53" spans="1:7" ht="12.75" customHeight="1" thickBot="1">
      <c r="A53" s="29" t="s">
        <v>25</v>
      </c>
      <c r="B53" s="30" t="s">
        <v>44</v>
      </c>
      <c r="C53" s="47"/>
      <c r="D53" s="47"/>
      <c r="E53" s="94" t="s">
        <v>102</v>
      </c>
      <c r="F53" s="49">
        <v>28505.51</v>
      </c>
      <c r="G53" s="50">
        <v>10048</v>
      </c>
    </row>
    <row r="54" spans="1:7" ht="15" customHeight="1" thickBot="1">
      <c r="A54" s="51"/>
      <c r="B54" s="113" t="s">
        <v>71</v>
      </c>
      <c r="C54" s="114"/>
      <c r="D54" s="115"/>
      <c r="E54" s="52"/>
      <c r="F54" s="53">
        <f>SUM(F25+F41)</f>
        <v>310381.07999999996</v>
      </c>
      <c r="G54" s="54">
        <f>SUM(G25+G41)</f>
        <v>305467</v>
      </c>
    </row>
    <row r="55" spans="1:7" ht="15.75">
      <c r="A55" s="2"/>
      <c r="B55" s="2"/>
      <c r="C55" s="2"/>
      <c r="D55" s="18"/>
      <c r="E55" s="55"/>
      <c r="F55" s="7"/>
      <c r="G55" s="7"/>
    </row>
    <row r="56" spans="1:7" ht="12.75" customHeight="1">
      <c r="A56" s="2"/>
      <c r="B56" s="2"/>
      <c r="C56" s="2"/>
      <c r="D56" s="18"/>
      <c r="E56" s="55"/>
      <c r="F56" s="7"/>
      <c r="G56" s="7"/>
    </row>
    <row r="57" spans="1:7" ht="12.75" customHeight="1">
      <c r="A57" s="2"/>
      <c r="B57" s="2"/>
      <c r="C57" s="2"/>
      <c r="D57" s="18"/>
      <c r="E57" s="55"/>
      <c r="F57" s="7"/>
      <c r="G57" s="7"/>
    </row>
    <row r="58" spans="1:7" ht="12.75" customHeight="1">
      <c r="A58" s="2"/>
      <c r="B58" s="2"/>
      <c r="C58" s="2"/>
      <c r="D58" s="18"/>
      <c r="E58" s="55"/>
      <c r="F58" s="7"/>
      <c r="G58" s="7"/>
    </row>
    <row r="59" spans="1:7" ht="12.75" customHeight="1" thickBot="1">
      <c r="A59" s="56"/>
      <c r="B59" s="56"/>
      <c r="C59" s="56"/>
      <c r="D59" s="57"/>
      <c r="E59" s="19"/>
      <c r="F59" s="58"/>
      <c r="G59" s="58"/>
    </row>
    <row r="60" spans="1:7" ht="12.75" customHeight="1">
      <c r="A60" s="21"/>
      <c r="B60" s="104" t="s">
        <v>26</v>
      </c>
      <c r="C60" s="105"/>
      <c r="D60" s="106"/>
      <c r="E60" s="98" t="s">
        <v>87</v>
      </c>
      <c r="F60" s="100" t="s">
        <v>52</v>
      </c>
      <c r="G60" s="102" t="s">
        <v>53</v>
      </c>
    </row>
    <row r="61" spans="1:7" ht="27.75" customHeight="1">
      <c r="A61" s="22"/>
      <c r="B61" s="107"/>
      <c r="C61" s="108"/>
      <c r="D61" s="109"/>
      <c r="E61" s="99"/>
      <c r="F61" s="101"/>
      <c r="G61" s="103"/>
    </row>
    <row r="62" spans="1:7" ht="15.75">
      <c r="A62" s="23" t="s">
        <v>27</v>
      </c>
      <c r="B62" s="24" t="s">
        <v>72</v>
      </c>
      <c r="C62" s="25"/>
      <c r="D62" s="25"/>
      <c r="E62" s="26"/>
      <c r="F62" s="42">
        <f>SUM(F63+F64+F65+F66)</f>
        <v>106693</v>
      </c>
      <c r="G62" s="43">
        <f>SUM(G63+G64+G65+G66)</f>
        <v>92073</v>
      </c>
    </row>
    <row r="63" spans="1:7" ht="12.75">
      <c r="A63" s="29" t="s">
        <v>2</v>
      </c>
      <c r="B63" s="30" t="s">
        <v>73</v>
      </c>
      <c r="C63" s="47"/>
      <c r="D63" s="47"/>
      <c r="E63" s="93" t="s">
        <v>103</v>
      </c>
      <c r="F63" s="35">
        <v>123255</v>
      </c>
      <c r="G63" s="37">
        <v>123255</v>
      </c>
    </row>
    <row r="64" spans="1:7" ht="12.75">
      <c r="A64" s="29" t="s">
        <v>6</v>
      </c>
      <c r="B64" s="30" t="s">
        <v>74</v>
      </c>
      <c r="C64" s="47"/>
      <c r="D64" s="31"/>
      <c r="E64" s="32"/>
      <c r="F64" s="35"/>
      <c r="G64" s="36"/>
    </row>
    <row r="65" spans="1:7" ht="12.75">
      <c r="A65" s="29" t="s">
        <v>13</v>
      </c>
      <c r="B65" s="30" t="s">
        <v>54</v>
      </c>
      <c r="C65" s="47"/>
      <c r="D65" s="47"/>
      <c r="E65" s="93" t="s">
        <v>104</v>
      </c>
      <c r="F65" s="35">
        <v>901</v>
      </c>
      <c r="G65" s="37">
        <v>615</v>
      </c>
    </row>
    <row r="66" spans="1:7" ht="12.75">
      <c r="A66" s="29" t="s">
        <v>25</v>
      </c>
      <c r="B66" s="30" t="s">
        <v>55</v>
      </c>
      <c r="C66" s="47"/>
      <c r="D66" s="47"/>
      <c r="E66" s="32"/>
      <c r="F66" s="35">
        <f>SUM(F67:F68)</f>
        <v>-17463</v>
      </c>
      <c r="G66" s="37">
        <f>SUM(G67:G68)</f>
        <v>-31797</v>
      </c>
    </row>
    <row r="67" spans="1:7" ht="12.75">
      <c r="A67" s="29" t="s">
        <v>45</v>
      </c>
      <c r="B67" s="30" t="s">
        <v>56</v>
      </c>
      <c r="C67" s="31"/>
      <c r="D67" s="31"/>
      <c r="E67" s="93" t="s">
        <v>105</v>
      </c>
      <c r="F67" s="35">
        <v>14334</v>
      </c>
      <c r="G67" s="36">
        <v>587</v>
      </c>
    </row>
    <row r="68" spans="1:7" ht="12.75">
      <c r="A68" s="29" t="s">
        <v>46</v>
      </c>
      <c r="B68" s="30" t="s">
        <v>57</v>
      </c>
      <c r="C68" s="31"/>
      <c r="D68" s="31"/>
      <c r="E68" s="32"/>
      <c r="F68" s="35">
        <v>-31797</v>
      </c>
      <c r="G68" s="36">
        <v>-32384</v>
      </c>
    </row>
    <row r="69" spans="1:7" ht="15.75">
      <c r="A69" s="39" t="s">
        <v>28</v>
      </c>
      <c r="B69" s="40" t="s">
        <v>58</v>
      </c>
      <c r="C69" s="41"/>
      <c r="D69" s="41"/>
      <c r="E69" s="32"/>
      <c r="F69" s="42">
        <f>SUM(F70:F71,F74:F75)</f>
        <v>195775</v>
      </c>
      <c r="G69" s="43">
        <f>SUM(G70:G71,G74:G75)</f>
        <v>208619</v>
      </c>
    </row>
    <row r="70" spans="1:7" ht="12.75" customHeight="1">
      <c r="A70" s="29" t="s">
        <v>45</v>
      </c>
      <c r="B70" s="59" t="s">
        <v>59</v>
      </c>
      <c r="C70" s="60"/>
      <c r="D70" s="60"/>
      <c r="E70" s="95" t="s">
        <v>106</v>
      </c>
      <c r="F70" s="35">
        <v>195775</v>
      </c>
      <c r="G70" s="36">
        <v>208619</v>
      </c>
    </row>
    <row r="71" spans="1:7" ht="12.75" customHeight="1">
      <c r="A71" s="29" t="s">
        <v>46</v>
      </c>
      <c r="B71" s="59" t="s">
        <v>60</v>
      </c>
      <c r="C71" s="60"/>
      <c r="D71" s="60"/>
      <c r="E71" s="61"/>
      <c r="F71" s="35">
        <f>SUM(F72:F73)</f>
        <v>0</v>
      </c>
      <c r="G71" s="36">
        <f>SUM(G72:G73)</f>
        <v>0</v>
      </c>
    </row>
    <row r="72" spans="1:7" s="68" customFormat="1" ht="12.75" customHeight="1">
      <c r="A72" s="62" t="s">
        <v>80</v>
      </c>
      <c r="B72" s="63" t="s">
        <v>82</v>
      </c>
      <c r="C72" s="64"/>
      <c r="D72" s="64"/>
      <c r="E72" s="65"/>
      <c r="F72" s="66"/>
      <c r="G72" s="67"/>
    </row>
    <row r="73" spans="1:7" s="68" customFormat="1" ht="12.75" customHeight="1">
      <c r="A73" s="62" t="s">
        <v>81</v>
      </c>
      <c r="B73" s="63" t="s">
        <v>83</v>
      </c>
      <c r="C73" s="64"/>
      <c r="D73" s="64"/>
      <c r="E73" s="65"/>
      <c r="F73" s="66"/>
      <c r="G73" s="67"/>
    </row>
    <row r="74" spans="1:7" ht="12.75" customHeight="1">
      <c r="A74" s="29" t="s">
        <v>47</v>
      </c>
      <c r="B74" s="59" t="s">
        <v>61</v>
      </c>
      <c r="C74" s="60"/>
      <c r="D74" s="60"/>
      <c r="E74" s="61"/>
      <c r="F74" s="35"/>
      <c r="G74" s="36"/>
    </row>
    <row r="75" spans="1:7" ht="12.75" customHeight="1">
      <c r="A75" s="29" t="s">
        <v>48</v>
      </c>
      <c r="B75" s="59" t="s">
        <v>62</v>
      </c>
      <c r="C75" s="60"/>
      <c r="D75" s="60"/>
      <c r="E75" s="61"/>
      <c r="F75" s="35"/>
      <c r="G75" s="36"/>
    </row>
    <row r="76" spans="1:7" ht="15.75">
      <c r="A76" s="69" t="s">
        <v>29</v>
      </c>
      <c r="B76" s="70" t="s">
        <v>75</v>
      </c>
      <c r="C76" s="71"/>
      <c r="D76" s="72"/>
      <c r="E76" s="73"/>
      <c r="F76" s="42">
        <f>SUM(F77+F80)</f>
        <v>7913</v>
      </c>
      <c r="G76" s="43">
        <f>SUM(G77+G80)</f>
        <v>4775</v>
      </c>
    </row>
    <row r="77" spans="1:7" ht="12.75">
      <c r="A77" s="74" t="s">
        <v>2</v>
      </c>
      <c r="B77" s="75" t="s">
        <v>63</v>
      </c>
      <c r="C77" s="76"/>
      <c r="D77" s="76"/>
      <c r="E77" s="77"/>
      <c r="F77" s="78">
        <f>SUM(F78+F79)</f>
        <v>0</v>
      </c>
      <c r="G77" s="79">
        <f>SUM(G78+G79)</f>
        <v>0</v>
      </c>
    </row>
    <row r="78" spans="1:7" ht="12.75">
      <c r="A78" s="80" t="s">
        <v>45</v>
      </c>
      <c r="B78" s="30" t="s">
        <v>30</v>
      </c>
      <c r="C78" s="31"/>
      <c r="D78" s="31"/>
      <c r="E78" s="77"/>
      <c r="F78" s="35"/>
      <c r="G78" s="37"/>
    </row>
    <row r="79" spans="1:7" ht="12.75">
      <c r="A79" s="29" t="s">
        <v>46</v>
      </c>
      <c r="B79" s="30" t="s">
        <v>64</v>
      </c>
      <c r="C79" s="31"/>
      <c r="D79" s="31"/>
      <c r="E79" s="32"/>
      <c r="F79" s="35"/>
      <c r="G79" s="36"/>
    </row>
    <row r="80" spans="1:7" ht="12.75">
      <c r="A80" s="81" t="s">
        <v>6</v>
      </c>
      <c r="B80" s="82" t="s">
        <v>65</v>
      </c>
      <c r="C80" s="83"/>
      <c r="D80" s="83"/>
      <c r="E80" s="95" t="s">
        <v>107</v>
      </c>
      <c r="F80" s="84">
        <f>SUM(F81+F82+F83+F84+F85+F86)</f>
        <v>7913</v>
      </c>
      <c r="G80" s="79">
        <f>SUM(G81+G82+G83+G84+G85+G86)</f>
        <v>4775</v>
      </c>
    </row>
    <row r="81" spans="1:7" ht="12.75">
      <c r="A81" s="29" t="s">
        <v>45</v>
      </c>
      <c r="B81" s="30" t="s">
        <v>33</v>
      </c>
      <c r="C81" s="31"/>
      <c r="D81" s="31"/>
      <c r="E81" s="32"/>
      <c r="F81" s="35"/>
      <c r="G81" s="36"/>
    </row>
    <row r="82" spans="1:7" ht="12.75">
      <c r="A82" s="29" t="s">
        <v>46</v>
      </c>
      <c r="B82" s="30" t="s">
        <v>30</v>
      </c>
      <c r="C82" s="31"/>
      <c r="D82" s="31"/>
      <c r="E82" s="32"/>
      <c r="F82" s="35">
        <v>1209</v>
      </c>
      <c r="G82" s="37">
        <v>1456</v>
      </c>
    </row>
    <row r="83" spans="1:7" ht="12.75">
      <c r="A83" s="29" t="s">
        <v>47</v>
      </c>
      <c r="B83" s="30" t="s">
        <v>31</v>
      </c>
      <c r="C83" s="31"/>
      <c r="D83" s="31"/>
      <c r="E83" s="32"/>
      <c r="F83" s="35">
        <v>457</v>
      </c>
      <c r="G83" s="36">
        <v>1624</v>
      </c>
    </row>
    <row r="84" spans="1:7" ht="12.75">
      <c r="A84" s="29" t="s">
        <v>48</v>
      </c>
      <c r="B84" s="30" t="s">
        <v>32</v>
      </c>
      <c r="C84" s="31"/>
      <c r="D84" s="31"/>
      <c r="E84" s="32"/>
      <c r="F84" s="35"/>
      <c r="G84" s="36"/>
    </row>
    <row r="85" spans="1:7" ht="12.75">
      <c r="A85" s="29" t="s">
        <v>49</v>
      </c>
      <c r="B85" s="30" t="s">
        <v>34</v>
      </c>
      <c r="C85" s="31"/>
      <c r="D85" s="31"/>
      <c r="E85" s="32"/>
      <c r="F85" s="35">
        <v>2079</v>
      </c>
      <c r="G85" s="36">
        <v>1695</v>
      </c>
    </row>
    <row r="86" spans="1:7" ht="13.5" thickBot="1">
      <c r="A86" s="29" t="s">
        <v>50</v>
      </c>
      <c r="B86" s="30" t="s">
        <v>66</v>
      </c>
      <c r="C86" s="31"/>
      <c r="D86" s="31"/>
      <c r="E86" s="48"/>
      <c r="F86" s="49">
        <v>4168</v>
      </c>
      <c r="G86" s="50"/>
    </row>
    <row r="87" spans="1:7" ht="32.25" customHeight="1" thickBot="1">
      <c r="A87" s="85"/>
      <c r="B87" s="116" t="s">
        <v>76</v>
      </c>
      <c r="C87" s="117"/>
      <c r="D87" s="118"/>
      <c r="E87" s="52"/>
      <c r="F87" s="86">
        <f>SUM(F62+F69+F76)</f>
        <v>310381</v>
      </c>
      <c r="G87" s="87">
        <f>SUM(G62+G69+G76)</f>
        <v>305467</v>
      </c>
    </row>
    <row r="88" spans="1:7" ht="15.75">
      <c r="A88" s="2"/>
      <c r="B88" s="2"/>
      <c r="C88" s="2"/>
      <c r="D88" s="18"/>
      <c r="E88" s="2"/>
      <c r="F88" s="7"/>
      <c r="G88" s="7"/>
    </row>
    <row r="89" spans="1:7" ht="15.75">
      <c r="A89" s="123" t="s">
        <v>96</v>
      </c>
      <c r="B89" s="123"/>
      <c r="C89" s="123"/>
      <c r="D89" s="88" t="s">
        <v>77</v>
      </c>
      <c r="E89" s="97" t="s">
        <v>94</v>
      </c>
      <c r="F89" s="97"/>
      <c r="G89" s="97"/>
    </row>
    <row r="90" spans="1:7" ht="12.75" customHeight="1">
      <c r="A90" s="122" t="s">
        <v>78</v>
      </c>
      <c r="B90" s="122"/>
      <c r="C90" s="122"/>
      <c r="D90" s="122"/>
      <c r="E90" s="122"/>
      <c r="F90" s="122"/>
      <c r="G90" s="122"/>
    </row>
    <row r="91" spans="1:7" ht="12.75">
      <c r="A91" s="90"/>
      <c r="B91" s="90"/>
      <c r="C91" s="90"/>
      <c r="D91" s="90"/>
      <c r="E91" s="90"/>
      <c r="F91" s="91"/>
      <c r="G91" s="91"/>
    </row>
    <row r="92" spans="1:7" ht="15.75" customHeight="1">
      <c r="A92" s="123" t="s">
        <v>97</v>
      </c>
      <c r="B92" s="123"/>
      <c r="C92" s="123"/>
      <c r="D92" s="88" t="s">
        <v>77</v>
      </c>
      <c r="E92" s="97" t="s">
        <v>95</v>
      </c>
      <c r="F92" s="97"/>
      <c r="G92" s="97"/>
    </row>
    <row r="93" spans="1:7" ht="12.75">
      <c r="A93" s="121" t="s">
        <v>86</v>
      </c>
      <c r="B93" s="121"/>
      <c r="C93" s="121"/>
      <c r="D93" s="121"/>
      <c r="E93" s="121"/>
      <c r="F93" s="121"/>
      <c r="G93" s="121"/>
    </row>
    <row r="94" spans="1:7" ht="12.75">
      <c r="A94" s="92" t="s">
        <v>84</v>
      </c>
      <c r="B94" s="89"/>
      <c r="C94" s="89"/>
      <c r="D94" s="89"/>
      <c r="E94" s="89"/>
      <c r="F94" s="89"/>
      <c r="G94" s="89"/>
    </row>
    <row r="95" spans="1:2" ht="12.75">
      <c r="A95" s="96" t="s">
        <v>85</v>
      </c>
      <c r="B95" s="96"/>
    </row>
  </sheetData>
  <sheetProtection/>
  <mergeCells count="29">
    <mergeCell ref="E92:G92"/>
    <mergeCell ref="A93:G93"/>
    <mergeCell ref="A90:G90"/>
    <mergeCell ref="A89:C89"/>
    <mergeCell ref="A92:C92"/>
    <mergeCell ref="A16:G16"/>
    <mergeCell ref="A19:G19"/>
    <mergeCell ref="A18:G18"/>
    <mergeCell ref="E21:G21"/>
    <mergeCell ref="B36:D36"/>
    <mergeCell ref="A5:G5"/>
    <mergeCell ref="A6:G6"/>
    <mergeCell ref="A8:G8"/>
    <mergeCell ref="A9:G9"/>
    <mergeCell ref="F60:F61"/>
    <mergeCell ref="G60:G61"/>
    <mergeCell ref="E22:G22"/>
    <mergeCell ref="B23:D24"/>
    <mergeCell ref="B29:C29"/>
    <mergeCell ref="A95:B95"/>
    <mergeCell ref="E89:G89"/>
    <mergeCell ref="E23:E24"/>
    <mergeCell ref="F23:F24"/>
    <mergeCell ref="G23:G24"/>
    <mergeCell ref="E60:E61"/>
    <mergeCell ref="B60:D61"/>
    <mergeCell ref="B42:D42"/>
    <mergeCell ref="B54:D54"/>
    <mergeCell ref="B87:D87"/>
  </mergeCells>
  <printOptions/>
  <pageMargins left="0.68" right="0.4" top="0.3937007874015748" bottom="0" header="0.5118110236220472" footer="0.5118110236220472"/>
  <pageSetup horizontalDpi="600" verticalDpi="600" orientation="portrait" paperSize="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 </cp:lastModifiedBy>
  <cp:lastPrinted>2017-02-28T13:47:36Z</cp:lastPrinted>
  <dcterms:created xsi:type="dcterms:W3CDTF">1996-10-14T23:33:28Z</dcterms:created>
  <dcterms:modified xsi:type="dcterms:W3CDTF">2017-03-02T08:00:55Z</dcterms:modified>
  <cp:category/>
  <cp:version/>
  <cp:contentType/>
  <cp:contentStatus/>
</cp:coreProperties>
</file>