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<sst xmlns="http://schemas.openxmlformats.org/spreadsheetml/2006/main" count="295" uniqueCount="182">
  <si>
    <t>Biudžetiniai metai</t>
  </si>
  <si>
    <t>Vykdytojas (-ai), kodas</t>
  </si>
  <si>
    <t>Programos pavadinimas</t>
  </si>
  <si>
    <t xml:space="preserve">Programos parengimo argumentai </t>
  </si>
  <si>
    <t>Kodas</t>
  </si>
  <si>
    <t>Strateginis tikslas (pagal SVP)</t>
  </si>
  <si>
    <t>Programos tikslo kodas</t>
  </si>
  <si>
    <t>Uždavinio kodas</t>
  </si>
  <si>
    <t>Priemonės kodas</t>
  </si>
  <si>
    <t>Priemonės pavadinimas</t>
  </si>
  <si>
    <t>Funkcinės klasifikacijos kodas</t>
  </si>
  <si>
    <t>Finansavimo šaltinis</t>
  </si>
  <si>
    <t>Vertinimo kriterijus</t>
  </si>
  <si>
    <t>iš viso</t>
  </si>
  <si>
    <t>Kriterijaus pavadinimas</t>
  </si>
  <si>
    <t>išlaidoms</t>
  </si>
  <si>
    <t>turtui įsigyti</t>
  </si>
  <si>
    <t>SB</t>
  </si>
  <si>
    <t>VB</t>
  </si>
  <si>
    <t>IŠ VISO:</t>
  </si>
  <si>
    <t xml:space="preserve">RIETAVO SAVIVALDYBĖS 2010-2012 METŲ STRATEGINIO VEIKLOS PLANO </t>
  </si>
  <si>
    <t>TIKSLAI</t>
  </si>
  <si>
    <t xml:space="preserve">01 strateginis tikslas - </t>
  </si>
  <si>
    <t xml:space="preserve">Užtikrinti Savivaldybės teritorijos, jos infrastruktūros vystymąsi, </t>
  </si>
  <si>
    <t>skatinti verslo plėtrą, formuoti turizmui patrauklaus krašto įvaizdį</t>
  </si>
  <si>
    <t>02 strateginis tikslas -</t>
  </si>
  <si>
    <t>Skatinti žemės ūkio modernizavimą, rūpintis kaimo gerove ir sukurti</t>
  </si>
  <si>
    <t>palankią aplinką įvairiapusei kaimo plėtrai</t>
  </si>
  <si>
    <t>03 strateginis tikslas -</t>
  </si>
  <si>
    <t>Didinti Savivaldybės valdymo kokybę, užtikrinti jos turto ir lėšų racionalų</t>
  </si>
  <si>
    <t>panaudojimą, sukurti kokybišką visiems prieinamą švietimo, kultūros,</t>
  </si>
  <si>
    <t>sporto ir jaunimo užimtumo sistemą, gerinti socialinę aplinką</t>
  </si>
  <si>
    <t>Įgyvendinant šį strateginį tikslą vykdomos programos:</t>
  </si>
  <si>
    <t xml:space="preserve">04 -Teritorinio planavimo ir turizmo plėtros </t>
  </si>
  <si>
    <t>07 - Kaimo teritorijos vystymo ir žemės ūkio plėtros</t>
  </si>
  <si>
    <t>05 - Ekonominės plėtros</t>
  </si>
  <si>
    <t>09 - Aplinkos apsaugos rėmimo</t>
  </si>
  <si>
    <t>10 - Komunalinių atliekų surinkimo ir tvarkymo</t>
  </si>
  <si>
    <t>01 - Visuomenės ugdymo</t>
  </si>
  <si>
    <t>02 - Sveikatos, socialinės paramos ir paslaugų įgyvendinimo</t>
  </si>
  <si>
    <t xml:space="preserve">03 - Savivaldybės veiklos funkcijų vykdymo, strategijos formavimo ir </t>
  </si>
  <si>
    <t>įgyvendinimo</t>
  </si>
  <si>
    <t>06 - Privatizavimo fondo lėšų panaudojimo,</t>
  </si>
  <si>
    <t>08 - Darbo rinkos politikos rengimo ir įgyvendinimo</t>
  </si>
  <si>
    <t>11 - Paskolų valdymo.</t>
  </si>
  <si>
    <t>Iš viso priemonei</t>
  </si>
  <si>
    <t>Iš viso uždaviniui</t>
  </si>
  <si>
    <t>Iš viso tikslui</t>
  </si>
  <si>
    <t>Iš viso programai</t>
  </si>
  <si>
    <t>Aplinkos apsaugos rėmimo programa, AA</t>
  </si>
  <si>
    <t xml:space="preserve">Valstybės biudžeto lėšos, VB </t>
  </si>
  <si>
    <t>Savivaldybės biudžeto lėšos, SB</t>
  </si>
  <si>
    <t>Kiti finansavimo šaltiniai, KT</t>
  </si>
  <si>
    <t>01</t>
  </si>
  <si>
    <t>02</t>
  </si>
  <si>
    <t>03</t>
  </si>
  <si>
    <t>Nedarbo ir socialinės atskirties mažinimo politika</t>
  </si>
  <si>
    <t>Kultūros namų išlaikymas</t>
  </si>
  <si>
    <t>04.01.02.01.</t>
  </si>
  <si>
    <t>06.02.01.01.</t>
  </si>
  <si>
    <t>01.01.01.09.</t>
  </si>
  <si>
    <t>08.02.01.01.</t>
  </si>
  <si>
    <t>08.02.01.08.</t>
  </si>
  <si>
    <t xml:space="preserve"> </t>
  </si>
  <si>
    <t>RIETAVO SAVIVALDYBĖS ADMINISTRACIJOS DAUGĖDŲ SENIŪNIJOS</t>
  </si>
  <si>
    <t>Bibliotekos išlaikymas</t>
  </si>
  <si>
    <t>Numatomas programos įgyvendinimo rezultatas</t>
  </si>
  <si>
    <t>Seniūnijos valdymo darbų organizavimas</t>
  </si>
  <si>
    <t>Rietavo savivaldybės administracijos Daugėdų seniūnijos veiklos programa</t>
  </si>
  <si>
    <t>Rietavo savivaldybės administracijos Daugėdų seniūnija, kodas 188748329</t>
  </si>
  <si>
    <t>Seniūnijos komunalinio ūkio darbų organizavimas</t>
  </si>
  <si>
    <t>Asta Globienė</t>
  </si>
  <si>
    <t>Užtikrinti Savivaldybės teritorijos, jos infrastruktūros, ekologiškai švarios ir saugios gyvenamosios ir socialinės aplinkos vystymąsi</t>
  </si>
  <si>
    <t>Skatinti žemės ūkio modernizavimą, sukurti palankią aplinką verslo plėtrai, formuoti turizmui patrauklų krašto įvaizdį</t>
  </si>
  <si>
    <t>Užtikrinti Savivaldybės valdymo kokybę, racionalų jos turto ir lėšų panaudojimą, gerinti švietimo, kultūros, sporto ir jaunimo užimtumo sistemą</t>
  </si>
  <si>
    <t>Tinkamai organizuojamas seniūnijos darbas, laiku priimami sprendimai gyventojų keliamoms problemoms išspręsti, informacijos apie seniūnijos darbo rezultatus teikimas. Nuolat prižiūrimi seniūnijos keliai ir gatvės, sutvarkytos visuomenei skirtos teritorijos ir žalieji plotai, neveikiančios kapinaitės. Skiriamas didesnis dėmesys kultūrinei ir sportinei veiklai, skatinant jaunimo užimtumą, išplečiant akiratį. Atsakingai įvertinama seniūnijos gyventojų, šeimų, kurioms reikalinga socialinė parama, būklė, priimami prašymai socialinei paramai gauti, teikiama pagalba socialinės rizikos šeimoms. Kruopščiai vykdomos žemės ūkio, gyvenamosios vietos deklaravimo funkcijos</t>
  </si>
  <si>
    <t>iš jų darbo užmokesčiui</t>
  </si>
  <si>
    <t>I strateginis tikslas - užtikrinti Savivaldybės teritorijos, jos infrastruktūros, ekologiškai švarios ir saugios gyvenamosios ir socialinės aplinkos vystymąsi</t>
  </si>
  <si>
    <t>II strateginis tikslas - skatinti žemės ūkio modernizavimą, sukurti palankią aplinką verslo plėtrai, formuoti patrauklų kraštovaizdį turizmo plėtrai</t>
  </si>
  <si>
    <t>Uždavinys - organizuoti ir įgyvendinti seniūnijai pavestas žemės ūkio naudmenų ir pasėlių deklaravimo, žemės ūkio ir kaimo valdų atnaujinimo, įregistravimo (išregistravimo) funkcijas, kaimo plėtros programų priemonių administravimą</t>
  </si>
  <si>
    <t>Tinkamai vykdyti deleguotas žemės ūkio funkcijas</t>
  </si>
  <si>
    <t>III strateginis tikslas - užtikrinti Savivaldybės valdymo kokybę, racionalų jos turto ir lėšų panaudojimą, gerinti švietimo, kultūros, sporto ir jaunimo užimtumo sistemą</t>
  </si>
  <si>
    <t>Uždavinys - užtikrinti sąlygas kultūros namų ir bibliotekos funkcionavimui</t>
  </si>
  <si>
    <t>Uždavinys - atlikti ir gerinti Savivaldybės funkcijų vykdymą</t>
  </si>
  <si>
    <t>Uždavinys - formuoti patrauklų seniūnijos kraštovaizdį, saugant gamtos išteklius</t>
  </si>
  <si>
    <t>05.03.01.03</t>
  </si>
  <si>
    <t>2012 metų asignavimai</t>
  </si>
  <si>
    <t>2013 metų asignavimai</t>
  </si>
  <si>
    <t>2014 metų asignavimai</t>
  </si>
  <si>
    <t>Daugėdų gyvenvietės kraštovaizdžio tvarkymas ir atnaujinimas</t>
  </si>
  <si>
    <t>PATVIRTINTA</t>
  </si>
  <si>
    <t xml:space="preserve">Rietavo savivaldybės tarybos                     </t>
  </si>
  <si>
    <t>2011-12-08 sprendimu Nr. T1-</t>
  </si>
  <si>
    <t>………………. SENIŪNIJOS VEIKLOS PROGRAMA</t>
  </si>
  <si>
    <t>Metai</t>
  </si>
  <si>
    <t xml:space="preserve">2012 - 2014 metai </t>
  </si>
  <si>
    <t>….............. seniūnija, kodas</t>
  </si>
  <si>
    <t>................ seniūnijos veiklos programa</t>
  </si>
  <si>
    <t>Programos aprašymas, tikslai, uždaviniai, priemonės ir vertinimo kriterijai</t>
  </si>
  <si>
    <t>................. SENIŪNIJOS VEIKLOS PROGRAMOS TIKSLŲ, UŽDAVINIŲ, PRIEMONIŲ ASIGNAVIMŲ IR VERTINIMO KRITERIJŲ SUVESTINĖ</t>
  </si>
  <si>
    <t>iš jų</t>
  </si>
  <si>
    <t>n metų planas</t>
  </si>
  <si>
    <t xml:space="preserve">Strateginis tikslas </t>
  </si>
  <si>
    <t xml:space="preserve">Tikslas </t>
  </si>
  <si>
    <t>Uždavinys</t>
  </si>
  <si>
    <t xml:space="preserve">Uždavinys </t>
  </si>
  <si>
    <t>ĮP</t>
  </si>
  <si>
    <t>Tikslas</t>
  </si>
  <si>
    <t>AA</t>
  </si>
  <si>
    <t>Įstaigų pajamų lėšos, ĮP</t>
  </si>
  <si>
    <t>Iš viso biudžeto lėšų:</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</si>
  <si>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</si>
  <si>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</si>
  <si>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</si>
  <si>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</si>
  <si>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</si>
  <si>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</si>
  <si>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</si>
  <si>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SB-AA</t>
  </si>
  <si>
    <t>Tikslas - siekti, kad Daugėdų seniūnija būtų kokybiškas paslaugas gyventojams teikianti savivaldos institucija, gerinanti ir modernizuojanti seniūnijos infrastruktūrą</t>
  </si>
  <si>
    <t>Įstaigų pajamos, ĮP</t>
  </si>
  <si>
    <t>Tikslingas įstaigos pajamų lėšų panaudojimas</t>
  </si>
  <si>
    <t>Lietuvos Respublikos Vietos savivaldos įstatyme numatyta, kad kiekvienais metais tvirtindama Savivaldybės biudžetą Savivaldybės taryba tvirtina seniūnijų veiklos programas ir skiria joms įgyvendinti reikalingas lėšas</t>
  </si>
  <si>
    <t>Tikslas - sukurti palankią aplinką verslo plėtrai, investicijoms į žemės ūkį ir netradicinį žemės ūkio šakų prisitaikymą prie aplinkos</t>
  </si>
  <si>
    <t>Organizuotų renginių skaičius (vnt.)</t>
  </si>
  <si>
    <t>Aptarnautų skaitytojų skaičius (vnt.)</t>
  </si>
  <si>
    <t>Aptarnaujamų gyventojų skaičius (vnt.)</t>
  </si>
  <si>
    <t>Seniūnijos darbuotojų etatų skaičius (vnt.)</t>
  </si>
  <si>
    <t>IŠ VISO</t>
  </si>
  <si>
    <t>Įsigyta želdinių ir sodinukų (vnt.)</t>
  </si>
  <si>
    <t>Iš viso biudžeto lėšų</t>
  </si>
  <si>
    <t>Kiti finansavimo šaltiniai, KT (darbo birža)</t>
  </si>
  <si>
    <t>3,5</t>
  </si>
  <si>
    <t>Tikslas - gerinti socialinę aplinką, plėtoti viešąją infrastruktūrą puoselėjant gamtos ir kultūros paveldo išteklius</t>
  </si>
  <si>
    <t>VEIKLOS PROGRAMOS TIKSLŲ, UŽDAVINIŲ, PRIEMONIŲ ASIGNAVIMŲ IR VERTINIMO KRITERIJŲ SUVESTINĖ</t>
  </si>
  <si>
    <t>VEIKLOS PROGRAMA</t>
  </si>
  <si>
    <t xml:space="preserve">RIETAVO SAVIVALDYBĖS ADMINISTRACIJOS DAUGĖDŲ SENIŪNIJOS </t>
  </si>
  <si>
    <t xml:space="preserve">                    atnaujintų, įregistruotų (išregistruotų) žemės ūkio ir kaimo valdų skaičius vnt.</t>
  </si>
  <si>
    <t>I Strateginis tikslas - užtikrinti Savivaldybės teritorijos, jos infrastruktūros, ekologiškai švarios ir saugios gyvenamosios ir socialinės aplinkos vystymąsi</t>
  </si>
  <si>
    <t>01 tikslas - Gerinti socialinę aplinką,  plėtoti viešąją infrastruktūrą puoselėjant gamtos ir kultūros paveldo išteklius</t>
  </si>
  <si>
    <t xml:space="preserve">            01.01. uždavinys - formuoti patrauklų seniūnijos kraštovaizdį, saugant gamtos išteklius</t>
  </si>
  <si>
    <t>II Strateginis tikslas - skatinti žemės ūkio modernizavimą, sukurti palankią aplinką verslo plėtrai, formuoti turizmui patrauklų krašto įvaizdį</t>
  </si>
  <si>
    <t>III Strateginis tikslas - užtikrinti Savivaldybės valdymo kokybę, racionalų jos turto ir lėšų panaudojimą, gerinti švietimo, kultūros, sporto ir jaunimo užimtumo sistemą</t>
  </si>
  <si>
    <t>03 tikslas - siekti, kad Daugėdų seniūnija būtų kokybiškas paslaugas gyventojams teikianti savivaldos institucija, gerinanti ir modernizuojanti seniūnijos infrastruktūrą</t>
  </si>
  <si>
    <t xml:space="preserve">             03.01. uždavinys - užtikrinti sąlygas kultūros namų ir bibliotekos funkcionavimui</t>
  </si>
  <si>
    <t xml:space="preserve">            03.02. uždavinys - atlikti ir gerinti Savivaldybės funkcijų vykdymą</t>
  </si>
  <si>
    <r>
      <t xml:space="preserve">                         01.01.01. priemonė - </t>
    </r>
    <r>
      <rPr>
        <i/>
        <sz val="11"/>
        <rFont val="Times New Roman"/>
        <family val="1"/>
      </rPr>
      <t>Daugėdų gyvenvietės kraštovaizdžio tvarkymas ir atnaujinimas</t>
    </r>
  </si>
  <si>
    <r>
      <t xml:space="preserve">Vertinimo kriterijai - </t>
    </r>
    <r>
      <rPr>
        <i/>
        <sz val="11"/>
        <rFont val="Times New Roman"/>
        <family val="1"/>
      </rPr>
      <t>įsigyta</t>
    </r>
    <r>
      <rPr>
        <b/>
        <i/>
        <sz val="11"/>
        <rFont val="Times New Roman"/>
        <family val="1"/>
      </rPr>
      <t xml:space="preserve"> </t>
    </r>
    <r>
      <rPr>
        <i/>
        <sz val="11"/>
        <rFont val="Times New Roman"/>
        <family val="1"/>
      </rPr>
      <t>želdinių ir sodinukų vnt.</t>
    </r>
  </si>
  <si>
    <r>
      <t>02 tikslas -</t>
    </r>
    <r>
      <rPr>
        <i/>
        <sz val="11"/>
        <color indexed="8"/>
        <rFont val="Times New Roman"/>
        <family val="1"/>
      </rPr>
      <t xml:space="preserve"> </t>
    </r>
    <r>
      <rPr>
        <b/>
        <i/>
        <sz val="11"/>
        <color indexed="8"/>
        <rFont val="Times New Roman"/>
        <family val="1"/>
      </rPr>
      <t>sukurti palankią aplinką verslo plėtrai, investicijoms į žemės ūkį ir netradicinių žemės ūkio šakų prisitaikymą prie aplinkos</t>
    </r>
  </si>
  <si>
    <r>
      <t xml:space="preserve">                         02.01.01. priemonė -</t>
    </r>
    <r>
      <rPr>
        <i/>
        <sz val="11"/>
        <rFont val="Times New Roman"/>
        <family val="1"/>
      </rPr>
      <t xml:space="preserve"> tinkamai atlikti deleguotas žemės ūkio funkcijas</t>
    </r>
  </si>
  <si>
    <r>
      <t xml:space="preserve">                         03.01.01. priemonė -</t>
    </r>
    <r>
      <rPr>
        <i/>
        <sz val="11"/>
        <rFont val="Times New Roman"/>
        <family val="1"/>
      </rPr>
      <t xml:space="preserve"> kultūros namų išlaikymas</t>
    </r>
  </si>
  <si>
    <r>
      <t>Vertinimo kriterijus -</t>
    </r>
    <r>
      <rPr>
        <i/>
        <sz val="11"/>
        <rFont val="Times New Roman"/>
        <family val="1"/>
      </rPr>
      <t>organizuotų renginių skaičius vnt.</t>
    </r>
  </si>
  <si>
    <r>
      <t xml:space="preserve">                         03.01.02. priemonė - </t>
    </r>
    <r>
      <rPr>
        <i/>
        <sz val="11"/>
        <rFont val="Times New Roman"/>
        <family val="1"/>
      </rPr>
      <t>bibliotekos išlaikymas</t>
    </r>
  </si>
  <si>
    <r>
      <t>Vertinimo kriterijus -</t>
    </r>
    <r>
      <rPr>
        <i/>
        <sz val="11"/>
        <rFont val="Times New Roman"/>
        <family val="1"/>
      </rPr>
      <t xml:space="preserve"> aptarnautų skaitytojų skaičius vnt.</t>
    </r>
  </si>
  <si>
    <r>
      <t xml:space="preserve">                         03.02.01. priemonė -</t>
    </r>
    <r>
      <rPr>
        <i/>
        <sz val="11"/>
        <rFont val="Times New Roman"/>
        <family val="1"/>
      </rPr>
      <t xml:space="preserve"> seniūnijos valdymo darbų organizavimas</t>
    </r>
  </si>
  <si>
    <r>
      <t xml:space="preserve">Vertinimo kriterijus - </t>
    </r>
    <r>
      <rPr>
        <i/>
        <sz val="11"/>
        <rFont val="Times New Roman"/>
        <family val="1"/>
      </rPr>
      <t>aptarnautų gyventojų skaičius vnt.</t>
    </r>
  </si>
  <si>
    <r>
      <t xml:space="preserve">                         03.02.02. priemonė - </t>
    </r>
    <r>
      <rPr>
        <i/>
        <sz val="11"/>
        <rFont val="Times New Roman"/>
        <family val="1"/>
      </rPr>
      <t>seniūnijos komunalinio ūkio darbų organizavimas</t>
    </r>
  </si>
  <si>
    <r>
      <t>Vertinimo kriterijus -</t>
    </r>
    <r>
      <rPr>
        <i/>
        <sz val="11"/>
        <rFont val="Times New Roman"/>
        <family val="1"/>
      </rPr>
      <t xml:space="preserve"> seniūnijos darbuotojų etatų skaičius vnt.</t>
    </r>
  </si>
  <si>
    <r>
      <t xml:space="preserve">                        03.02.03. priemonė -</t>
    </r>
    <r>
      <rPr>
        <i/>
        <sz val="11"/>
        <rFont val="Times New Roman"/>
        <family val="1"/>
      </rPr>
      <t xml:space="preserve"> nedarbo ir socialinės atskirties mažinimo politika</t>
    </r>
  </si>
  <si>
    <r>
      <t xml:space="preserve">                        03.02.04. priemonė -</t>
    </r>
    <r>
      <rPr>
        <i/>
        <sz val="11"/>
        <rFont val="Times New Roman"/>
        <family val="1"/>
      </rPr>
      <t xml:space="preserve"> tikslingas įstaigos pajamų lėšų panaudojimas</t>
    </r>
  </si>
  <si>
    <r>
      <t xml:space="preserve">Vertinimo kriterijus - </t>
    </r>
    <r>
      <rPr>
        <i/>
        <sz val="11"/>
        <rFont val="Times New Roman"/>
        <family val="1"/>
      </rPr>
      <t>suremontuotų socialinių būstų skaičius vnt.</t>
    </r>
  </si>
  <si>
    <t xml:space="preserve">           02.01. uždavinys - organizuoti ir įgyvendinti seniūnijai pavestas žemės ūkio naudmenų ir pasėlių deklaravimo, žemės ūkio ir kaimo valdų atnaujinimo ir įregistravimo (išregistravimo) funkcijas, kaimo plėtros programų priemonių administravimą</t>
  </si>
  <si>
    <t>100</t>
  </si>
  <si>
    <t xml:space="preserve">          Seniūnė</t>
  </si>
  <si>
    <t>2016 - 2018 metai</t>
  </si>
  <si>
    <t xml:space="preserve">                                  sutvarkytas Daugėdų tvenkinio pakrantės plotas (ha)</t>
  </si>
  <si>
    <t>Sutvarkytas Daugėdų tvenkinio pakrantės plotas (ha)</t>
  </si>
  <si>
    <t>Aplinkos apsaugos rėmimo programa, SB-AA</t>
  </si>
  <si>
    <t>89</t>
  </si>
  <si>
    <t>436</t>
  </si>
  <si>
    <t>Kt.(DB)</t>
  </si>
  <si>
    <t>2016 metų asignavimai</t>
  </si>
  <si>
    <t>2017 metų asiganavimai</t>
  </si>
  <si>
    <t>2018 metų asignavimai</t>
  </si>
  <si>
    <t>2016 m.  planas</t>
  </si>
  <si>
    <r>
      <t>Vertinimo kriterijai -</t>
    </r>
    <r>
      <rPr>
        <i/>
        <sz val="11"/>
        <rFont val="Times New Roman"/>
        <family val="1"/>
      </rPr>
      <t xml:space="preserve"> suvestų žemės ūkio naudmenų ir pasėlių deklaracijų į informacinę sistemą skaičius vnt.</t>
    </r>
  </si>
  <si>
    <t>Suvestų žemės ūkio naudmenų ir pasėlių deklaracijų į informacinę sistemą skaičius (vnt.)</t>
  </si>
  <si>
    <t>Atnaujintų, įregistruotų (išregistruotų) žemės ūkio ir kaimo valdų skaičius (vnt.)</t>
  </si>
  <si>
    <r>
      <t>Vertinimo kriterijus -</t>
    </r>
    <r>
      <rPr>
        <i/>
        <sz val="11"/>
        <rFont val="Times New Roman"/>
        <family val="1"/>
      </rPr>
      <t xml:space="preserve"> įdarbintų viešuosiuose darbuose gyventojų skaičius vnt.</t>
    </r>
  </si>
  <si>
    <t>Įdarbintų viešuosiuose darbuose gyventojų skaičius (vnt.)</t>
  </si>
  <si>
    <t>Suremontuotų socialinių būstų skaičius (vnt.)</t>
  </si>
  <si>
    <t>04.02.01.01</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</si>
</sst>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56">
    <font>
      <sz val="10"/>
      <name val="Arial"/>
      <family val="0"/>
    </font>
    <font>
      <sz val="8"/>
      <name val="Arial"/>
      <family val="2"/>
    </font>
    <font>
      <sz val="10"/>
      <name val="Times New Roman"/>
      <family val="1"/>
    </font>
    <font>
      <b/>
      <sz val="11"/>
      <name val="Times New Roman"/>
      <family val="1"/>
    </font>
    <font>
      <b/>
      <sz val="12"/>
      <name val="Times New Roman"/>
      <family val="1"/>
    </font>
    <font>
      <sz val="11"/>
      <name val="Times New Roman"/>
      <family val="1"/>
    </font>
    <font>
      <sz val="9"/>
      <name val="Times New Roman"/>
      <family val="1"/>
    </font>
    <font>
      <b/>
      <sz val="9"/>
      <name val="Times New Roman"/>
      <family val="1"/>
    </font>
    <font>
      <b/>
      <sz val="10"/>
      <name val="Arial"/>
      <family val="2"/>
    </font>
    <font>
      <b/>
      <i/>
      <sz val="10"/>
      <name val="Arial"/>
      <family val="2"/>
    </font>
    <font>
      <i/>
      <sz val="10"/>
      <name val="Arial"/>
      <family val="2"/>
    </font>
    <font>
      <b/>
      <sz val="10"/>
      <name val="Times New Roman"/>
      <family val="1"/>
    </font>
    <font>
      <b/>
      <i/>
      <sz val="11"/>
      <name val="Times New Roman"/>
      <family val="1"/>
    </font>
    <font>
      <b/>
      <i/>
      <sz val="10.5"/>
      <name val="Times New Roman"/>
      <family val="1"/>
    </font>
    <font>
      <i/>
      <sz val="11"/>
      <name val="Times New Roman"/>
      <family val="1"/>
    </font>
    <font>
      <b/>
      <i/>
      <sz val="11"/>
      <color indexed="8"/>
      <name val="Times New Roman"/>
      <family val="1"/>
    </font>
    <font>
      <i/>
      <sz val="11"/>
      <color indexed="8"/>
      <name val="Times New Roman"/>
      <family val="1"/>
    </font>
    <font>
      <i/>
      <sz val="11"/>
      <color indexed="9"/>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4" applyNumberFormat="0" applyAlignment="0" applyProtection="0"/>
    <xf numFmtId="0" fontId="4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22" borderId="5"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1">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0" fontId="6" fillId="0" borderId="10"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textRotation="90" wrapText="1"/>
    </xf>
    <xf numFmtId="0"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34" borderId="10" xfId="0" applyFont="1" applyFill="1" applyBorder="1" applyAlignment="1">
      <alignment horizontal="center" vertical="center"/>
    </xf>
    <xf numFmtId="0" fontId="6" fillId="33" borderId="12" xfId="0" applyFont="1" applyFill="1" applyBorder="1" applyAlignment="1">
      <alignment/>
    </xf>
    <xf numFmtId="0" fontId="6" fillId="33" borderId="13" xfId="0" applyFont="1" applyFill="1" applyBorder="1" applyAlignment="1">
      <alignment/>
    </xf>
    <xf numFmtId="0" fontId="6" fillId="35" borderId="0" xfId="0" applyFont="1" applyFill="1" applyBorder="1" applyAlignment="1">
      <alignment/>
    </xf>
    <xf numFmtId="0" fontId="6" fillId="0" borderId="10" xfId="0" applyFont="1" applyBorder="1" applyAlignment="1">
      <alignment vertical="top" wrapText="1"/>
    </xf>
    <xf numFmtId="0" fontId="6" fillId="35" borderId="0" xfId="0" applyFont="1" applyFill="1" applyBorder="1" applyAlignment="1">
      <alignment/>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6" xfId="0" applyFont="1" applyBorder="1" applyAlignment="1">
      <alignment horizontal="center" vertical="center"/>
    </xf>
    <xf numFmtId="0" fontId="6" fillId="36" borderId="10" xfId="0" applyFont="1" applyFill="1" applyBorder="1" applyAlignment="1">
      <alignment vertical="center" wrapText="1"/>
    </xf>
    <xf numFmtId="0" fontId="0" fillId="0" borderId="0" xfId="0" applyAlignment="1">
      <alignment horizontal="left"/>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172" fontId="0" fillId="0" borderId="10" xfId="0" applyNumberFormat="1" applyBorder="1" applyAlignment="1">
      <alignment horizontal="center" vertical="center"/>
    </xf>
    <xf numFmtId="0" fontId="0" fillId="0" borderId="10" xfId="0" applyBorder="1" applyAlignment="1">
      <alignment vertical="center" wrapText="1"/>
    </xf>
    <xf numFmtId="172" fontId="0" fillId="36" borderId="10" xfId="0" applyNumberFormat="1" applyFill="1" applyBorder="1" applyAlignment="1">
      <alignment horizontal="center" vertical="center"/>
    </xf>
    <xf numFmtId="0" fontId="0" fillId="36" borderId="14" xfId="0" applyFill="1" applyBorder="1" applyAlignment="1">
      <alignment vertical="center" wrapText="1"/>
    </xf>
    <xf numFmtId="0" fontId="0" fillId="33" borderId="10" xfId="0" applyFill="1" applyBorder="1" applyAlignment="1">
      <alignment horizontal="center"/>
    </xf>
    <xf numFmtId="0" fontId="0" fillId="34" borderId="10" xfId="0" applyFill="1" applyBorder="1" applyAlignment="1">
      <alignment horizontal="center"/>
    </xf>
    <xf numFmtId="172" fontId="0" fillId="34" borderId="10" xfId="0" applyNumberFormat="1" applyFill="1" applyBorder="1" applyAlignment="1">
      <alignment horizontal="center" vertical="center"/>
    </xf>
    <xf numFmtId="0" fontId="0" fillId="34" borderId="10" xfId="0" applyFill="1" applyBorder="1" applyAlignment="1">
      <alignment/>
    </xf>
    <xf numFmtId="0" fontId="0" fillId="0" borderId="16" xfId="0" applyBorder="1" applyAlignment="1">
      <alignment horizontal="center" vertical="center" wrapText="1"/>
    </xf>
    <xf numFmtId="0" fontId="0" fillId="36" borderId="10" xfId="0" applyFill="1" applyBorder="1" applyAlignment="1">
      <alignment vertical="center" wrapText="1"/>
    </xf>
    <xf numFmtId="172" fontId="0" fillId="33" borderId="10" xfId="0" applyNumberFormat="1" applyFill="1" applyBorder="1" applyAlignment="1">
      <alignment horizontal="center" vertical="center"/>
    </xf>
    <xf numFmtId="0" fontId="0" fillId="33" borderId="17" xfId="0" applyFill="1" applyBorder="1" applyAlignment="1">
      <alignment/>
    </xf>
    <xf numFmtId="0" fontId="0" fillId="33" borderId="16" xfId="0" applyFill="1" applyBorder="1" applyAlignment="1">
      <alignment/>
    </xf>
    <xf numFmtId="172" fontId="0" fillId="0" borderId="14" xfId="0" applyNumberFormat="1" applyBorder="1" applyAlignment="1">
      <alignment horizontal="center" vertical="center"/>
    </xf>
    <xf numFmtId="0" fontId="0" fillId="33" borderId="10" xfId="0" applyFill="1" applyBorder="1" applyAlignment="1">
      <alignment/>
    </xf>
    <xf numFmtId="172" fontId="8" fillId="37" borderId="10" xfId="0" applyNumberFormat="1" applyFont="1" applyFill="1" applyBorder="1" applyAlignment="1">
      <alignment horizontal="center" vertical="center"/>
    </xf>
    <xf numFmtId="0" fontId="8" fillId="37" borderId="10" xfId="0" applyFont="1" applyFill="1" applyBorder="1" applyAlignment="1">
      <alignment/>
    </xf>
    <xf numFmtId="172" fontId="8" fillId="0" borderId="10" xfId="0" applyNumberFormat="1" applyFont="1" applyBorder="1" applyAlignment="1">
      <alignment horizontal="center" vertical="center"/>
    </xf>
    <xf numFmtId="0" fontId="5" fillId="0" borderId="0" xfId="0" applyFont="1" applyBorder="1" applyAlignment="1">
      <alignment horizontal="left"/>
    </xf>
    <xf numFmtId="0" fontId="5" fillId="0" borderId="18"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19" xfId="0" applyFont="1" applyFill="1" applyBorder="1" applyAlignment="1">
      <alignment horizontal="center"/>
    </xf>
    <xf numFmtId="0" fontId="5" fillId="0" borderId="18" xfId="0" applyFont="1" applyBorder="1" applyAlignment="1">
      <alignment horizontal="left"/>
    </xf>
    <xf numFmtId="0" fontId="5" fillId="0" borderId="0" xfId="0" applyFont="1" applyBorder="1" applyAlignment="1">
      <alignment horizontal="center"/>
    </xf>
    <xf numFmtId="0" fontId="5" fillId="0" borderId="19" xfId="0" applyFont="1" applyBorder="1" applyAlignment="1">
      <alignment horizontal="center"/>
    </xf>
    <xf numFmtId="0" fontId="5" fillId="0" borderId="10" xfId="0" applyFont="1" applyBorder="1" applyAlignment="1">
      <alignment horizontal="left"/>
    </xf>
    <xf numFmtId="49" fontId="5" fillId="0" borderId="10" xfId="0" applyNumberFormat="1" applyFont="1" applyBorder="1" applyAlignment="1">
      <alignment horizontal="center" vertical="center"/>
    </xf>
    <xf numFmtId="0" fontId="2" fillId="34" borderId="10" xfId="0" applyFont="1" applyFill="1" applyBorder="1" applyAlignment="1">
      <alignment horizontal="center" vertical="center"/>
    </xf>
    <xf numFmtId="0" fontId="3" fillId="0" borderId="0" xfId="0" applyFont="1" applyAlignment="1">
      <alignment horizontal="center" vertical="center"/>
    </xf>
    <xf numFmtId="0" fontId="12" fillId="35" borderId="20" xfId="0" applyFont="1" applyFill="1" applyBorder="1" applyAlignment="1">
      <alignment horizontal="justify" vertical="top" wrapText="1"/>
    </xf>
    <xf numFmtId="0" fontId="14" fillId="0" borderId="0" xfId="0" applyFont="1" applyAlignment="1">
      <alignment horizontal="left" vertical="distributed"/>
    </xf>
    <xf numFmtId="0" fontId="14" fillId="0" borderId="0" xfId="0" applyFont="1" applyAlignment="1">
      <alignment/>
    </xf>
    <xf numFmtId="0" fontId="17" fillId="35" borderId="0" xfId="0" applyFont="1" applyFill="1" applyBorder="1" applyAlignment="1">
      <alignment vertical="top" wrapText="1"/>
    </xf>
    <xf numFmtId="0" fontId="12" fillId="35" borderId="18" xfId="0" applyFont="1" applyFill="1" applyBorder="1" applyAlignment="1">
      <alignment vertical="top" wrapText="1"/>
    </xf>
    <xf numFmtId="0" fontId="14" fillId="35" borderId="0" xfId="0" applyFont="1" applyFill="1" applyBorder="1" applyAlignment="1">
      <alignment vertical="top" wrapText="1"/>
    </xf>
    <xf numFmtId="0" fontId="14" fillId="35" borderId="19" xfId="0" applyFont="1" applyFill="1" applyBorder="1" applyAlignment="1">
      <alignment vertical="top" wrapText="1"/>
    </xf>
    <xf numFmtId="0" fontId="14" fillId="0" borderId="0" xfId="0" applyFont="1" applyAlignment="1">
      <alignment horizontal="justify" vertical="top"/>
    </xf>
    <xf numFmtId="0" fontId="12" fillId="0" borderId="0" xfId="0" applyFont="1" applyAlignment="1">
      <alignment horizontal="left" vertical="distributed"/>
    </xf>
    <xf numFmtId="0" fontId="12" fillId="0" borderId="0" xfId="0" applyFont="1" applyAlignment="1">
      <alignment/>
    </xf>
    <xf numFmtId="0" fontId="14" fillId="35" borderId="21" xfId="0" applyFont="1" applyFill="1" applyBorder="1" applyAlignment="1">
      <alignment horizontal="justify" vertical="top" wrapText="1"/>
    </xf>
    <xf numFmtId="0" fontId="14" fillId="35" borderId="22" xfId="0" applyFont="1" applyFill="1" applyBorder="1" applyAlignment="1">
      <alignment horizontal="justify" vertical="top" wrapText="1"/>
    </xf>
    <xf numFmtId="172" fontId="6" fillId="36" borderId="10" xfId="0" applyNumberFormat="1" applyFont="1" applyFill="1" applyBorder="1" applyAlignment="1">
      <alignment horizontal="center"/>
    </xf>
    <xf numFmtId="172" fontId="6" fillId="34" borderId="10" xfId="0" applyNumberFormat="1" applyFont="1" applyFill="1" applyBorder="1" applyAlignment="1">
      <alignment horizontal="center" vertical="center"/>
    </xf>
    <xf numFmtId="172" fontId="6" fillId="33" borderId="15" xfId="0" applyNumberFormat="1" applyFont="1" applyFill="1" applyBorder="1" applyAlignment="1">
      <alignment horizontal="center" vertical="center"/>
    </xf>
    <xf numFmtId="172" fontId="6" fillId="36" borderId="10" xfId="0" applyNumberFormat="1" applyFont="1" applyFill="1" applyBorder="1" applyAlignment="1">
      <alignment horizontal="center" vertical="center"/>
    </xf>
    <xf numFmtId="172" fontId="6" fillId="33" borderId="10" xfId="0" applyNumberFormat="1" applyFont="1" applyFill="1" applyBorder="1" applyAlignment="1">
      <alignment horizontal="center" vertical="center"/>
    </xf>
    <xf numFmtId="172" fontId="6" fillId="0" borderId="10" xfId="0" applyNumberFormat="1" applyFont="1" applyBorder="1" applyAlignment="1">
      <alignment horizontal="center" vertical="center"/>
    </xf>
    <xf numFmtId="172" fontId="7" fillId="37" borderId="10" xfId="0" applyNumberFormat="1" applyFont="1" applyFill="1" applyBorder="1" applyAlignment="1">
      <alignment horizontal="center" vertical="center"/>
    </xf>
    <xf numFmtId="172" fontId="7" fillId="0" borderId="10" xfId="0" applyNumberFormat="1" applyFont="1" applyBorder="1" applyAlignment="1">
      <alignment horizontal="center" vertical="center"/>
    </xf>
    <xf numFmtId="2" fontId="6" fillId="36" borderId="10" xfId="0" applyNumberFormat="1" applyFont="1" applyFill="1" applyBorder="1" applyAlignment="1">
      <alignment horizontal="center" vertical="center"/>
    </xf>
    <xf numFmtId="2" fontId="6" fillId="34" borderId="10" xfId="0" applyNumberFormat="1" applyFont="1" applyFill="1" applyBorder="1" applyAlignment="1">
      <alignment horizontal="center" vertical="center"/>
    </xf>
    <xf numFmtId="2" fontId="6" fillId="33" borderId="10" xfId="0" applyNumberFormat="1" applyFont="1" applyFill="1" applyBorder="1" applyAlignment="1">
      <alignment horizontal="center" vertical="center"/>
    </xf>
    <xf numFmtId="0" fontId="6" fillId="36" borderId="11" xfId="0" applyFont="1" applyFill="1" applyBorder="1" applyAlignment="1">
      <alignment horizontal="right"/>
    </xf>
    <xf numFmtId="0" fontId="6" fillId="36" borderId="16" xfId="0" applyFont="1" applyFill="1" applyBorder="1" applyAlignment="1">
      <alignment horizontal="right"/>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172" fontId="6" fillId="0" borderId="15" xfId="0" applyNumberFormat="1" applyFont="1" applyBorder="1" applyAlignment="1">
      <alignment horizontal="center" vertical="center"/>
    </xf>
    <xf numFmtId="172" fontId="6" fillId="0" borderId="14"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textRotation="90" wrapText="1"/>
    </xf>
    <xf numFmtId="0" fontId="5" fillId="0" borderId="0" xfId="0" applyFont="1" applyAlignment="1">
      <alignment horizontal="left"/>
    </xf>
    <xf numFmtId="0" fontId="12" fillId="0" borderId="23"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33" borderId="15"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xf>
    <xf numFmtId="0" fontId="5" fillId="0" borderId="21" xfId="0" applyFont="1" applyFill="1" applyBorder="1" applyAlignment="1">
      <alignment horizontal="justify"/>
    </xf>
    <xf numFmtId="0" fontId="12" fillId="0" borderId="10" xfId="0" applyFont="1" applyBorder="1" applyAlignment="1">
      <alignment horizontal="left"/>
    </xf>
    <xf numFmtId="0" fontId="6" fillId="36" borderId="1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4" borderId="11" xfId="0" applyFont="1" applyFill="1" applyBorder="1" applyAlignment="1">
      <alignment horizontal="center"/>
    </xf>
    <xf numFmtId="0" fontId="6" fillId="34" borderId="17" xfId="0" applyFont="1" applyFill="1" applyBorder="1" applyAlignment="1">
      <alignment horizontal="center"/>
    </xf>
    <xf numFmtId="0" fontId="6" fillId="34" borderId="16" xfId="0" applyFont="1" applyFill="1" applyBorder="1" applyAlignment="1">
      <alignment horizont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2" fillId="33" borderId="11" xfId="0" applyFont="1" applyFill="1" applyBorder="1" applyAlignment="1">
      <alignment horizontal="left"/>
    </xf>
    <xf numFmtId="0" fontId="2" fillId="33" borderId="17" xfId="0" applyFont="1" applyFill="1" applyBorder="1" applyAlignment="1">
      <alignment horizontal="left"/>
    </xf>
    <xf numFmtId="0" fontId="2" fillId="33" borderId="16" xfId="0" applyFont="1" applyFill="1" applyBorder="1" applyAlignment="1">
      <alignment horizontal="left"/>
    </xf>
    <xf numFmtId="0" fontId="2" fillId="34" borderId="23" xfId="0" applyFont="1" applyFill="1" applyBorder="1" applyAlignment="1">
      <alignment horizontal="left"/>
    </xf>
    <xf numFmtId="0" fontId="2" fillId="34" borderId="17" xfId="0" applyFont="1" applyFill="1" applyBorder="1" applyAlignment="1">
      <alignment horizontal="left"/>
    </xf>
    <xf numFmtId="0" fontId="2" fillId="34" borderId="16" xfId="0" applyFont="1" applyFill="1" applyBorder="1" applyAlignment="1">
      <alignment horizontal="left"/>
    </xf>
    <xf numFmtId="0" fontId="5" fillId="0" borderId="11" xfId="0" applyFont="1" applyFill="1" applyBorder="1" applyAlignment="1">
      <alignment horizontal="left"/>
    </xf>
    <xf numFmtId="0" fontId="5" fillId="0" borderId="17" xfId="0" applyFont="1" applyFill="1" applyBorder="1" applyAlignment="1">
      <alignment horizontal="left"/>
    </xf>
    <xf numFmtId="0" fontId="5" fillId="0" borderId="16" xfId="0" applyFont="1" applyFill="1" applyBorder="1" applyAlignment="1">
      <alignment horizontal="left"/>
    </xf>
    <xf numFmtId="0" fontId="5" fillId="0" borderId="10" xfId="0" applyFont="1" applyFill="1" applyBorder="1" applyAlignment="1">
      <alignment horizontal="left" vertical="center" wrapText="1"/>
    </xf>
    <xf numFmtId="0" fontId="5" fillId="0" borderId="10" xfId="0" applyFont="1" applyFill="1" applyBorder="1" applyAlignment="1">
      <alignment horizontal="left"/>
    </xf>
    <xf numFmtId="0" fontId="3" fillId="0" borderId="10" xfId="0" applyFont="1" applyFill="1" applyBorder="1" applyAlignment="1">
      <alignment horizontal="center"/>
    </xf>
    <xf numFmtId="0" fontId="5" fillId="0" borderId="11" xfId="0" applyFont="1" applyFill="1" applyBorder="1" applyAlignment="1">
      <alignment horizontal="center"/>
    </xf>
    <xf numFmtId="0" fontId="5" fillId="0" borderId="17" xfId="0" applyFont="1" applyFill="1" applyBorder="1" applyAlignment="1">
      <alignment horizontal="center"/>
    </xf>
    <xf numFmtId="0" fontId="5" fillId="0" borderId="16" xfId="0" applyFont="1" applyFill="1" applyBorder="1" applyAlignment="1">
      <alignment horizontal="center"/>
    </xf>
    <xf numFmtId="0" fontId="3" fillId="0" borderId="11" xfId="0" applyFont="1" applyFill="1" applyBorder="1" applyAlignment="1">
      <alignment horizontal="center"/>
    </xf>
    <xf numFmtId="0" fontId="3" fillId="0" borderId="17" xfId="0" applyFont="1" applyFill="1" applyBorder="1" applyAlignment="1">
      <alignment horizontal="center"/>
    </xf>
    <xf numFmtId="0" fontId="3" fillId="0" borderId="16" xfId="0" applyFont="1" applyFill="1" applyBorder="1" applyAlignment="1">
      <alignment horizontal="center"/>
    </xf>
    <xf numFmtId="0" fontId="5" fillId="0" borderId="10" xfId="0" applyFont="1" applyBorder="1" applyAlignment="1">
      <alignment horizontal="left"/>
    </xf>
    <xf numFmtId="0" fontId="3" fillId="0" borderId="0" xfId="0" applyFont="1" applyAlignment="1">
      <alignment horizontal="center" vertical="center"/>
    </xf>
    <xf numFmtId="0" fontId="6" fillId="0" borderId="24" xfId="0" applyFont="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34" borderId="15"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12" fillId="38" borderId="11" xfId="0" applyFont="1" applyFill="1" applyBorder="1" applyAlignment="1">
      <alignment horizontal="left" vertical="center" wrapText="1"/>
    </xf>
    <xf numFmtId="0" fontId="12" fillId="38" borderId="17" xfId="0" applyFont="1" applyFill="1" applyBorder="1" applyAlignment="1">
      <alignment horizontal="left" vertical="center" wrapText="1"/>
    </xf>
    <xf numFmtId="0" fontId="12" fillId="38" borderId="16"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6" fillId="34" borderId="24" xfId="0" applyFont="1" applyFill="1" applyBorder="1" applyAlignment="1">
      <alignment horizontal="center" vertical="center" wrapText="1"/>
    </xf>
    <xf numFmtId="0" fontId="6" fillId="33" borderId="23" xfId="0" applyFont="1" applyFill="1" applyBorder="1" applyAlignment="1">
      <alignment horizontal="right"/>
    </xf>
    <xf numFmtId="0" fontId="6" fillId="33" borderId="12" xfId="0" applyFont="1" applyFill="1" applyBorder="1" applyAlignment="1">
      <alignment horizontal="right"/>
    </xf>
    <xf numFmtId="0" fontId="6" fillId="33" borderId="13" xfId="0" applyFont="1" applyFill="1" applyBorder="1" applyAlignment="1">
      <alignment horizontal="right"/>
    </xf>
    <xf numFmtId="0" fontId="6" fillId="36" borderId="20" xfId="0" applyFont="1" applyFill="1" applyBorder="1" applyAlignment="1">
      <alignment horizontal="right"/>
    </xf>
    <xf numFmtId="172" fontId="6" fillId="0" borderId="24" xfId="0" applyNumberFormat="1" applyFont="1" applyBorder="1" applyAlignment="1">
      <alignment horizontal="center" vertical="center"/>
    </xf>
    <xf numFmtId="0" fontId="6" fillId="34" borderId="11" xfId="0" applyFont="1" applyFill="1" applyBorder="1" applyAlignment="1">
      <alignment horizontal="right"/>
    </xf>
    <xf numFmtId="0" fontId="6" fillId="34" borderId="17" xfId="0" applyFont="1" applyFill="1" applyBorder="1" applyAlignment="1">
      <alignment horizontal="right"/>
    </xf>
    <xf numFmtId="0" fontId="6" fillId="34" borderId="16" xfId="0" applyFont="1" applyFill="1" applyBorder="1" applyAlignment="1">
      <alignment horizontal="right"/>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6" fillId="36" borderId="10" xfId="0" applyFont="1" applyFill="1" applyBorder="1" applyAlignment="1">
      <alignment horizontal="center" vertical="center"/>
    </xf>
    <xf numFmtId="0" fontId="2" fillId="34" borderId="11" xfId="0" applyFont="1" applyFill="1" applyBorder="1" applyAlignment="1">
      <alignment horizontal="right"/>
    </xf>
    <xf numFmtId="0" fontId="2" fillId="34" borderId="17" xfId="0" applyFont="1" applyFill="1" applyBorder="1" applyAlignment="1">
      <alignment horizontal="right"/>
    </xf>
    <xf numFmtId="0" fontId="2" fillId="34" borderId="16" xfId="0" applyFont="1" applyFill="1" applyBorder="1" applyAlignment="1">
      <alignment horizontal="right"/>
    </xf>
    <xf numFmtId="0" fontId="6" fillId="0" borderId="24" xfId="0" applyFont="1" applyBorder="1" applyAlignment="1">
      <alignment horizontal="left" vertical="center" wrapText="1"/>
    </xf>
    <xf numFmtId="0" fontId="2" fillId="33" borderId="11" xfId="0" applyFont="1" applyFill="1" applyBorder="1" applyAlignment="1">
      <alignment horizontal="right"/>
    </xf>
    <xf numFmtId="0" fontId="2" fillId="33" borderId="17" xfId="0" applyFont="1" applyFill="1" applyBorder="1" applyAlignment="1">
      <alignment horizontal="right"/>
    </xf>
    <xf numFmtId="0" fontId="2" fillId="33" borderId="16" xfId="0" applyFont="1" applyFill="1" applyBorder="1" applyAlignment="1">
      <alignment horizontal="right"/>
    </xf>
    <xf numFmtId="0" fontId="12" fillId="0" borderId="18" xfId="0" applyFont="1" applyBorder="1" applyAlignment="1">
      <alignment horizontal="justify" vertical="top"/>
    </xf>
    <xf numFmtId="0" fontId="14" fillId="0" borderId="0" xfId="0" applyFont="1" applyBorder="1" applyAlignment="1">
      <alignment/>
    </xf>
    <xf numFmtId="0" fontId="14" fillId="0" borderId="19" xfId="0" applyFont="1" applyBorder="1" applyAlignment="1">
      <alignment/>
    </xf>
    <xf numFmtId="0" fontId="12" fillId="35" borderId="18" xfId="0" applyFont="1" applyFill="1" applyBorder="1" applyAlignment="1">
      <alignment horizontal="justify" vertical="top" wrapText="1"/>
    </xf>
    <xf numFmtId="0" fontId="14" fillId="35" borderId="0" xfId="0" applyFont="1" applyFill="1" applyBorder="1" applyAlignment="1">
      <alignment horizontal="justify" vertical="top" wrapText="1"/>
    </xf>
    <xf numFmtId="0" fontId="14" fillId="35" borderId="19" xfId="0" applyFont="1" applyFill="1" applyBorder="1" applyAlignment="1">
      <alignment horizontal="justify" vertical="top" wrapText="1"/>
    </xf>
    <xf numFmtId="0" fontId="12" fillId="0" borderId="11" xfId="0" applyFont="1" applyBorder="1" applyAlignment="1">
      <alignment horizontal="left" vertical="top"/>
    </xf>
    <xf numFmtId="0" fontId="12" fillId="0" borderId="17" xfId="0" applyFont="1" applyBorder="1" applyAlignment="1">
      <alignment horizontal="left" vertical="top"/>
    </xf>
    <xf numFmtId="0" fontId="12" fillId="0" borderId="16" xfId="0" applyFont="1" applyBorder="1" applyAlignment="1">
      <alignment horizontal="left" vertical="top"/>
    </xf>
    <xf numFmtId="0" fontId="5" fillId="35" borderId="20" xfId="0" applyNumberFormat="1" applyFont="1" applyFill="1" applyBorder="1" applyAlignment="1">
      <alignment horizontal="justify" vertical="top" wrapText="1"/>
    </xf>
    <xf numFmtId="0" fontId="5" fillId="35" borderId="21" xfId="0" applyNumberFormat="1" applyFont="1" applyFill="1" applyBorder="1" applyAlignment="1">
      <alignment horizontal="justify" vertical="top" wrapText="1"/>
    </xf>
    <xf numFmtId="0" fontId="5" fillId="35" borderId="22" xfId="0" applyNumberFormat="1" applyFont="1" applyFill="1" applyBorder="1" applyAlignment="1">
      <alignment horizontal="justify" vertical="top" wrapText="1"/>
    </xf>
    <xf numFmtId="0" fontId="5" fillId="0" borderId="0" xfId="0" applyFont="1" applyBorder="1" applyAlignment="1">
      <alignment horizontal="left"/>
    </xf>
    <xf numFmtId="0" fontId="2" fillId="34" borderId="11" xfId="0" applyFont="1" applyFill="1" applyBorder="1" applyAlignment="1">
      <alignment horizontal="left"/>
    </xf>
    <xf numFmtId="0" fontId="12" fillId="35" borderId="18" xfId="0" applyFont="1" applyFill="1" applyBorder="1" applyAlignment="1">
      <alignment horizontal="justify" wrapText="1"/>
    </xf>
    <xf numFmtId="0" fontId="12" fillId="35" borderId="0" xfId="0" applyFont="1" applyFill="1" applyBorder="1" applyAlignment="1">
      <alignment horizontal="justify" wrapText="1"/>
    </xf>
    <xf numFmtId="0" fontId="12" fillId="35" borderId="19" xfId="0" applyFont="1" applyFill="1" applyBorder="1" applyAlignment="1">
      <alignment horizontal="justify" wrapText="1"/>
    </xf>
    <xf numFmtId="0" fontId="12" fillId="0" borderId="18" xfId="0" applyFont="1" applyBorder="1" applyAlignment="1">
      <alignment horizontal="justify"/>
    </xf>
    <xf numFmtId="0" fontId="12" fillId="0" borderId="0" xfId="0" applyFont="1" applyBorder="1" applyAlignment="1">
      <alignment horizontal="justify"/>
    </xf>
    <xf numFmtId="0" fontId="12" fillId="0" borderId="19" xfId="0" applyFont="1" applyBorder="1" applyAlignment="1">
      <alignment horizontal="justify"/>
    </xf>
    <xf numFmtId="0" fontId="12" fillId="35" borderId="0" xfId="0" applyFont="1" applyFill="1" applyBorder="1" applyAlignment="1">
      <alignment horizontal="justify" vertical="top" wrapText="1"/>
    </xf>
    <xf numFmtId="0" fontId="12" fillId="35" borderId="19" xfId="0" applyFont="1" applyFill="1" applyBorder="1" applyAlignment="1">
      <alignment horizontal="justify" vertical="top" wrapText="1"/>
    </xf>
    <xf numFmtId="0" fontId="12" fillId="35" borderId="18" xfId="0" applyFont="1" applyFill="1" applyBorder="1" applyAlignment="1">
      <alignment horizontal="left" wrapText="1"/>
    </xf>
    <xf numFmtId="0" fontId="12" fillId="35" borderId="0" xfId="0" applyFont="1" applyFill="1" applyBorder="1" applyAlignment="1">
      <alignment horizontal="left" wrapText="1"/>
    </xf>
    <xf numFmtId="0" fontId="12" fillId="35" borderId="19" xfId="0" applyFont="1" applyFill="1" applyBorder="1" applyAlignment="1">
      <alignment horizontal="left" wrapText="1"/>
    </xf>
    <xf numFmtId="0" fontId="12" fillId="35" borderId="18" xfId="0" applyFont="1" applyFill="1" applyBorder="1" applyAlignment="1">
      <alignment horizontal="justify" vertical="top" wrapText="1" readingOrder="1"/>
    </xf>
    <xf numFmtId="0" fontId="12" fillId="35" borderId="0" xfId="0" applyFont="1" applyFill="1" applyBorder="1" applyAlignment="1">
      <alignment horizontal="justify" vertical="top" wrapText="1" readingOrder="1"/>
    </xf>
    <xf numFmtId="0" fontId="12" fillId="35" borderId="19" xfId="0" applyFont="1" applyFill="1" applyBorder="1" applyAlignment="1">
      <alignment horizontal="justify" vertical="top" wrapText="1" readingOrder="1"/>
    </xf>
    <xf numFmtId="0" fontId="15" fillId="35" borderId="18" xfId="0" applyFont="1" applyFill="1" applyBorder="1" applyAlignment="1">
      <alignment horizontal="fill" vertical="top" wrapText="1"/>
    </xf>
    <xf numFmtId="0" fontId="16" fillId="35" borderId="0" xfId="0" applyFont="1" applyFill="1" applyBorder="1" applyAlignment="1">
      <alignment horizontal="fill" vertical="top" wrapText="1"/>
    </xf>
    <xf numFmtId="0" fontId="16" fillId="35" borderId="19" xfId="0" applyFont="1" applyFill="1" applyBorder="1" applyAlignment="1">
      <alignment horizontal="fill" vertical="top" wrapText="1"/>
    </xf>
    <xf numFmtId="0" fontId="12" fillId="35" borderId="18" xfId="0" applyFont="1" applyFill="1" applyBorder="1" applyAlignment="1">
      <alignment vertical="top" wrapText="1"/>
    </xf>
    <xf numFmtId="0" fontId="14" fillId="35" borderId="0" xfId="0" applyFont="1" applyFill="1" applyBorder="1" applyAlignment="1">
      <alignment vertical="top" wrapText="1"/>
    </xf>
    <xf numFmtId="0" fontId="14" fillId="35" borderId="19" xfId="0" applyFont="1" applyFill="1" applyBorder="1" applyAlignment="1">
      <alignment vertical="top" wrapText="1"/>
    </xf>
    <xf numFmtId="49" fontId="6" fillId="0" borderId="10" xfId="0" applyNumberFormat="1" applyFont="1" applyBorder="1" applyAlignment="1">
      <alignment horizontal="center" vertical="center" wrapText="1"/>
    </xf>
    <xf numFmtId="0" fontId="13" fillId="38" borderId="11" xfId="0" applyFont="1" applyFill="1" applyBorder="1" applyAlignment="1">
      <alignment horizontal="left" vertical="center" wrapText="1"/>
    </xf>
    <xf numFmtId="0" fontId="13" fillId="38" borderId="17" xfId="0" applyFont="1" applyFill="1" applyBorder="1" applyAlignment="1">
      <alignment horizontal="left" vertical="center" wrapText="1"/>
    </xf>
    <xf numFmtId="0" fontId="13" fillId="38" borderId="16" xfId="0" applyFont="1" applyFill="1" applyBorder="1" applyAlignment="1">
      <alignment horizontal="left" vertical="center" wrapText="1"/>
    </xf>
    <xf numFmtId="0" fontId="6" fillId="33" borderId="11" xfId="0" applyFont="1" applyFill="1" applyBorder="1" applyAlignment="1">
      <alignment horizontal="right"/>
    </xf>
    <xf numFmtId="0" fontId="6" fillId="33" borderId="17" xfId="0" applyFont="1" applyFill="1" applyBorder="1" applyAlignment="1">
      <alignment horizontal="right"/>
    </xf>
    <xf numFmtId="0" fontId="6" fillId="33" borderId="16" xfId="0" applyFont="1" applyFill="1" applyBorder="1" applyAlignment="1">
      <alignment horizontal="right"/>
    </xf>
    <xf numFmtId="0" fontId="12" fillId="0" borderId="18" xfId="0" applyFont="1" applyBorder="1" applyAlignment="1">
      <alignment horizontal="left"/>
    </xf>
    <xf numFmtId="0" fontId="12" fillId="0" borderId="0" xfId="0" applyFont="1" applyBorder="1" applyAlignment="1">
      <alignment horizontal="left"/>
    </xf>
    <xf numFmtId="0" fontId="12" fillId="0" borderId="19" xfId="0" applyFont="1" applyBorder="1" applyAlignment="1">
      <alignment horizontal="left"/>
    </xf>
    <xf numFmtId="0" fontId="12" fillId="38" borderId="11" xfId="0" applyFont="1" applyFill="1" applyBorder="1" applyAlignment="1">
      <alignment horizontal="left" vertical="center" wrapText="1"/>
    </xf>
    <xf numFmtId="0" fontId="12" fillId="38" borderId="17" xfId="0" applyFont="1" applyFill="1" applyBorder="1" applyAlignment="1">
      <alignment horizontal="left" vertical="center" wrapText="1"/>
    </xf>
    <xf numFmtId="0" fontId="12" fillId="38" borderId="16" xfId="0" applyFont="1" applyFill="1" applyBorder="1" applyAlignment="1">
      <alignment horizontal="left"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0" fontId="6" fillId="33" borderId="11" xfId="0" applyFont="1" applyFill="1" applyBorder="1" applyAlignment="1">
      <alignment horizontal="center"/>
    </xf>
    <xf numFmtId="0" fontId="6" fillId="33" borderId="17" xfId="0" applyFont="1" applyFill="1" applyBorder="1" applyAlignment="1">
      <alignment horizontal="center"/>
    </xf>
    <xf numFmtId="0" fontId="6" fillId="33" borderId="16" xfId="0" applyFont="1" applyFill="1" applyBorder="1" applyAlignment="1">
      <alignment horizontal="center"/>
    </xf>
    <xf numFmtId="49" fontId="6" fillId="0" borderId="11" xfId="61" applyNumberFormat="1" applyFont="1" applyFill="1" applyBorder="1" applyAlignment="1">
      <alignment horizontal="center" vertical="center" wrapText="1"/>
    </xf>
    <xf numFmtId="49" fontId="6" fillId="0" borderId="16" xfId="61" applyNumberFormat="1" applyFont="1" applyFill="1" applyBorder="1" applyAlignment="1">
      <alignment horizontal="center" vertical="center" wrapText="1"/>
    </xf>
    <xf numFmtId="49" fontId="6" fillId="0" borderId="20" xfId="61" applyNumberFormat="1" applyFont="1" applyFill="1" applyBorder="1" applyAlignment="1">
      <alignment horizontal="center" vertical="center" wrapText="1"/>
    </xf>
    <xf numFmtId="49" fontId="6" fillId="0" borderId="22" xfId="61"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14" fillId="0" borderId="18" xfId="0" applyFont="1" applyBorder="1" applyAlignment="1">
      <alignment horizontal="left"/>
    </xf>
    <xf numFmtId="0" fontId="14" fillId="0" borderId="0" xfId="0" applyFont="1" applyBorder="1" applyAlignment="1">
      <alignment horizontal="left"/>
    </xf>
    <xf numFmtId="0" fontId="14" fillId="0" borderId="19" xfId="0" applyFont="1" applyBorder="1" applyAlignment="1">
      <alignment horizontal="left"/>
    </xf>
    <xf numFmtId="0" fontId="14" fillId="35" borderId="0"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10" xfId="0" applyFont="1" applyBorder="1" applyAlignment="1">
      <alignment horizontal="center" vertical="center"/>
    </xf>
    <xf numFmtId="0" fontId="12" fillId="0" borderId="18" xfId="0" applyFont="1" applyBorder="1" applyAlignment="1">
      <alignment horizontal="left" vertical="top"/>
    </xf>
    <xf numFmtId="0" fontId="12" fillId="0" borderId="0" xfId="0" applyFont="1" applyBorder="1" applyAlignment="1">
      <alignment horizontal="left" vertical="top"/>
    </xf>
    <xf numFmtId="0" fontId="12" fillId="0" borderId="19" xfId="0" applyFont="1" applyBorder="1" applyAlignment="1">
      <alignment horizontal="left" vertical="top"/>
    </xf>
    <xf numFmtId="0" fontId="6" fillId="0" borderId="22" xfId="0" applyFont="1" applyBorder="1" applyAlignment="1">
      <alignment/>
    </xf>
    <xf numFmtId="0" fontId="6" fillId="0" borderId="15"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35" borderId="15"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xf>
    <xf numFmtId="0" fontId="4" fillId="0" borderId="12" xfId="0" applyFont="1" applyBorder="1" applyAlignment="1">
      <alignment horizontal="center"/>
    </xf>
    <xf numFmtId="0" fontId="4" fillId="0" borderId="0" xfId="0" applyFont="1" applyBorder="1" applyAlignment="1">
      <alignment horizontal="center"/>
    </xf>
    <xf numFmtId="0" fontId="6" fillId="0" borderId="10" xfId="0" applyFont="1" applyBorder="1" applyAlignment="1">
      <alignment/>
    </xf>
    <xf numFmtId="0" fontId="6" fillId="0" borderId="11" xfId="0" applyFont="1" applyBorder="1" applyAlignment="1">
      <alignment wrapText="1"/>
    </xf>
    <xf numFmtId="0" fontId="6" fillId="0" borderId="17" xfId="0" applyFont="1" applyBorder="1" applyAlignment="1">
      <alignment wrapText="1"/>
    </xf>
    <xf numFmtId="0" fontId="6" fillId="0" borderId="16" xfId="0" applyFont="1" applyBorder="1" applyAlignment="1">
      <alignment wrapText="1"/>
    </xf>
    <xf numFmtId="0" fontId="6" fillId="0" borderId="11" xfId="0" applyFont="1" applyBorder="1" applyAlignment="1">
      <alignment/>
    </xf>
    <xf numFmtId="0" fontId="6" fillId="0" borderId="17" xfId="0" applyFont="1" applyBorder="1" applyAlignment="1">
      <alignment/>
    </xf>
    <xf numFmtId="0" fontId="6" fillId="0" borderId="16" xfId="0" applyFont="1" applyBorder="1" applyAlignment="1">
      <alignment/>
    </xf>
    <xf numFmtId="0" fontId="7" fillId="0" borderId="11"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11" xfId="0" applyFont="1" applyBorder="1" applyAlignment="1">
      <alignment horizontal="right"/>
    </xf>
    <xf numFmtId="0" fontId="7" fillId="0" borderId="17" xfId="0" applyFont="1" applyBorder="1" applyAlignment="1">
      <alignment horizontal="right"/>
    </xf>
    <xf numFmtId="0" fontId="7" fillId="0" borderId="16" xfId="0" applyFont="1" applyBorder="1" applyAlignment="1">
      <alignment horizontal="right"/>
    </xf>
    <xf numFmtId="0" fontId="6" fillId="0" borderId="11" xfId="0" applyFont="1" applyBorder="1" applyAlignment="1">
      <alignment horizontal="left"/>
    </xf>
    <xf numFmtId="0" fontId="6" fillId="0" borderId="17" xfId="0" applyFont="1" applyBorder="1" applyAlignment="1">
      <alignment horizontal="left"/>
    </xf>
    <xf numFmtId="0" fontId="6" fillId="0" borderId="16" xfId="0" applyFont="1" applyBorder="1" applyAlignment="1">
      <alignment horizontal="left"/>
    </xf>
    <xf numFmtId="0" fontId="6" fillId="0" borderId="10" xfId="0" applyFont="1" applyBorder="1" applyAlignment="1">
      <alignment horizontal="left"/>
    </xf>
    <xf numFmtId="0" fontId="11" fillId="37" borderId="11" xfId="0" applyFont="1" applyFill="1" applyBorder="1" applyAlignment="1">
      <alignment horizontal="right" vertical="center"/>
    </xf>
    <xf numFmtId="0" fontId="11" fillId="37" borderId="17" xfId="0" applyFont="1" applyFill="1" applyBorder="1" applyAlignment="1">
      <alignment horizontal="right" vertical="center"/>
    </xf>
    <xf numFmtId="0" fontId="11" fillId="37" borderId="16" xfId="0" applyFont="1" applyFill="1" applyBorder="1" applyAlignment="1">
      <alignment horizontal="right" vertical="center"/>
    </xf>
    <xf numFmtId="0" fontId="7" fillId="37" borderId="11" xfId="0" applyFont="1" applyFill="1" applyBorder="1" applyAlignment="1">
      <alignment horizontal="center"/>
    </xf>
    <xf numFmtId="0" fontId="7" fillId="37" borderId="17" xfId="0" applyFont="1" applyFill="1" applyBorder="1" applyAlignment="1">
      <alignment horizontal="center"/>
    </xf>
    <xf numFmtId="0" fontId="7" fillId="37" borderId="16"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xf>
    <xf numFmtId="0" fontId="8" fillId="0" borderId="0" xfId="0" applyFont="1" applyFill="1" applyAlignment="1">
      <alignment horizontal="center" vertical="center"/>
    </xf>
    <xf numFmtId="0" fontId="0" fillId="0" borderId="11"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left"/>
    </xf>
    <xf numFmtId="0" fontId="8" fillId="0" borderId="11" xfId="0" applyFont="1" applyFill="1" applyBorder="1" applyAlignment="1">
      <alignment horizontal="center"/>
    </xf>
    <xf numFmtId="0" fontId="8" fillId="0" borderId="17" xfId="0" applyFont="1" applyFill="1" applyBorder="1" applyAlignment="1">
      <alignment horizontal="center"/>
    </xf>
    <xf numFmtId="0" fontId="8" fillId="0" borderId="16" xfId="0" applyFont="1" applyFill="1" applyBorder="1" applyAlignment="1">
      <alignment horizontal="center"/>
    </xf>
    <xf numFmtId="0" fontId="9" fillId="0" borderId="10" xfId="0" applyFont="1" applyBorder="1" applyAlignment="1">
      <alignment horizontal="lef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0" fillId="0" borderId="10" xfId="0" applyFill="1" applyBorder="1" applyAlignment="1">
      <alignment horizontal="left"/>
    </xf>
    <xf numFmtId="0" fontId="0" fillId="0" borderId="11" xfId="0" applyFont="1" applyFill="1" applyBorder="1" applyAlignment="1">
      <alignment horizont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9" fillId="0" borderId="15" xfId="0" applyFont="1" applyBorder="1" applyAlignment="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10" xfId="0" applyBorder="1" applyAlignment="1">
      <alignment horizontal="left"/>
    </xf>
    <xf numFmtId="0" fontId="9" fillId="0" borderId="10" xfId="0" applyFont="1" applyFill="1" applyBorder="1" applyAlignment="1">
      <alignment horizontal="left"/>
    </xf>
    <xf numFmtId="0" fontId="9" fillId="0" borderId="23"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18" xfId="0" applyFont="1" applyFill="1" applyBorder="1" applyAlignment="1">
      <alignment horizontal="center"/>
    </xf>
    <xf numFmtId="0" fontId="9" fillId="0" borderId="0" xfId="0" applyFont="1" applyFill="1" applyBorder="1" applyAlignment="1">
      <alignment horizontal="center"/>
    </xf>
    <xf numFmtId="0" fontId="9" fillId="0" borderId="19" xfId="0" applyFont="1" applyFill="1" applyBorder="1" applyAlignment="1">
      <alignment horizontal="center"/>
    </xf>
    <xf numFmtId="0" fontId="0" fillId="0" borderId="14" xfId="0" applyFill="1" applyBorder="1" applyAlignment="1">
      <alignment horizontal="left" vertical="center" wrapText="1"/>
    </xf>
    <xf numFmtId="0" fontId="8" fillId="0" borderId="0" xfId="0" applyFont="1" applyAlignment="1">
      <alignment horizontal="center" vertic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10" fillId="38" borderId="11"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10" fillId="38" borderId="16" xfId="0" applyFont="1" applyFill="1" applyBorder="1" applyAlignment="1">
      <alignment horizontal="left"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4" xfId="0"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33" borderId="11" xfId="0" applyFill="1" applyBorder="1" applyAlignment="1">
      <alignment horizontal="left"/>
    </xf>
    <xf numFmtId="0" fontId="0" fillId="33" borderId="17" xfId="0" applyFill="1" applyBorder="1" applyAlignment="1">
      <alignment horizontal="left"/>
    </xf>
    <xf numFmtId="0" fontId="0" fillId="33" borderId="16" xfId="0" applyFill="1" applyBorder="1" applyAlignment="1">
      <alignment horizontal="left"/>
    </xf>
    <xf numFmtId="0" fontId="0" fillId="34" borderId="11" xfId="0" applyFill="1" applyBorder="1" applyAlignment="1">
      <alignment horizontal="left"/>
    </xf>
    <xf numFmtId="0" fontId="0" fillId="34" borderId="17" xfId="0" applyFill="1" applyBorder="1" applyAlignment="1">
      <alignment horizontal="left"/>
    </xf>
    <xf numFmtId="0" fontId="0" fillId="34" borderId="16" xfId="0" applyFill="1" applyBorder="1" applyAlignment="1">
      <alignment horizontal="left"/>
    </xf>
    <xf numFmtId="0" fontId="0" fillId="36" borderId="11" xfId="0" applyFill="1" applyBorder="1" applyAlignment="1">
      <alignment horizontal="right" vertical="center"/>
    </xf>
    <xf numFmtId="0" fontId="0" fillId="36" borderId="16" xfId="0" applyFill="1" applyBorder="1" applyAlignment="1">
      <alignment horizontal="right" vertical="center"/>
    </xf>
    <xf numFmtId="0" fontId="0" fillId="36" borderId="10" xfId="0" applyFill="1" applyBorder="1" applyAlignment="1">
      <alignment horizontal="center" vertical="center" wrapText="1"/>
    </xf>
    <xf numFmtId="0" fontId="0" fillId="36" borderId="11" xfId="0" applyFill="1" applyBorder="1" applyAlignment="1">
      <alignment horizontal="right"/>
    </xf>
    <xf numFmtId="0" fontId="0" fillId="36" borderId="16" xfId="0" applyFill="1" applyBorder="1" applyAlignment="1">
      <alignment horizontal="right"/>
    </xf>
    <xf numFmtId="0" fontId="0" fillId="36" borderId="11" xfId="0" applyFill="1" applyBorder="1" applyAlignment="1">
      <alignment horizontal="center" vertical="center" wrapText="1"/>
    </xf>
    <xf numFmtId="0" fontId="0" fillId="36" borderId="16" xfId="0" applyFill="1" applyBorder="1" applyAlignment="1">
      <alignment horizontal="center" vertical="center" wrapText="1"/>
    </xf>
    <xf numFmtId="0" fontId="0" fillId="34" borderId="11" xfId="0" applyFill="1" applyBorder="1" applyAlignment="1">
      <alignment horizontal="right"/>
    </xf>
    <xf numFmtId="0" fontId="0" fillId="34" borderId="17" xfId="0" applyFill="1" applyBorder="1" applyAlignment="1">
      <alignment horizontal="right"/>
    </xf>
    <xf numFmtId="0" fontId="0" fillId="34" borderId="16" xfId="0" applyFill="1" applyBorder="1" applyAlignment="1">
      <alignment horizontal="right"/>
    </xf>
    <xf numFmtId="0" fontId="0" fillId="34" borderId="11" xfId="0" applyFill="1" applyBorder="1" applyAlignment="1">
      <alignment horizontal="center"/>
    </xf>
    <xf numFmtId="0" fontId="0" fillId="34" borderId="16" xfId="0" applyFill="1" applyBorder="1" applyAlignment="1">
      <alignment horizontal="center"/>
    </xf>
    <xf numFmtId="0" fontId="0" fillId="33" borderId="10" xfId="0" applyFill="1" applyBorder="1" applyAlignment="1">
      <alignment horizontal="right"/>
    </xf>
    <xf numFmtId="0" fontId="0" fillId="33" borderId="24" xfId="0" applyFill="1" applyBorder="1" applyAlignment="1">
      <alignment horizontal="center" vertical="center" wrapText="1"/>
    </xf>
    <xf numFmtId="0" fontId="0" fillId="34" borderId="24" xfId="0" applyFill="1" applyBorder="1" applyAlignment="1">
      <alignment horizontal="center" vertical="center" wrapText="1"/>
    </xf>
    <xf numFmtId="0" fontId="0" fillId="0" borderId="24" xfId="0" applyBorder="1" applyAlignment="1">
      <alignment horizontal="left" vertical="center" wrapText="1"/>
    </xf>
    <xf numFmtId="0" fontId="0" fillId="0" borderId="15" xfId="0" applyFill="1" applyBorder="1" applyAlignment="1">
      <alignment horizontal="left" vertical="center" wrapText="1"/>
    </xf>
    <xf numFmtId="173" fontId="0" fillId="0" borderId="23" xfId="61" applyNumberFormat="1" applyFont="1" applyFill="1" applyBorder="1" applyAlignment="1">
      <alignment horizontal="center" vertical="center" wrapText="1"/>
    </xf>
    <xf numFmtId="173" fontId="0" fillId="0" borderId="13" xfId="61" applyNumberFormat="1" applyFont="1" applyFill="1" applyBorder="1" applyAlignment="1">
      <alignment horizontal="center" vertical="center" wrapText="1"/>
    </xf>
    <xf numFmtId="173" fontId="0" fillId="0" borderId="20" xfId="61" applyNumberFormat="1" applyFont="1" applyFill="1" applyBorder="1" applyAlignment="1">
      <alignment horizontal="center" vertical="center" wrapText="1"/>
    </xf>
    <xf numFmtId="173" fontId="0" fillId="0" borderId="22" xfId="61" applyNumberFormat="1" applyFont="1" applyFill="1" applyBorder="1" applyAlignment="1">
      <alignment horizontal="center" vertical="center" wrapText="1"/>
    </xf>
    <xf numFmtId="173" fontId="0" fillId="36" borderId="10" xfId="61" applyNumberFormat="1" applyFont="1" applyFill="1" applyBorder="1" applyAlignment="1">
      <alignment horizontal="center" vertical="center" wrapText="1"/>
    </xf>
    <xf numFmtId="0" fontId="0" fillId="33" borderId="11" xfId="0" applyFill="1" applyBorder="1" applyAlignment="1">
      <alignment horizontal="center"/>
    </xf>
    <xf numFmtId="0" fontId="0" fillId="33" borderId="16" xfId="0" applyFill="1" applyBorder="1" applyAlignment="1">
      <alignment horizontal="center"/>
    </xf>
    <xf numFmtId="0" fontId="0" fillId="0" borderId="10" xfId="0" applyBorder="1" applyAlignment="1">
      <alignment horizontal="left" vertical="center" wrapText="1"/>
    </xf>
    <xf numFmtId="0" fontId="0" fillId="36" borderId="20" xfId="0" applyFill="1" applyBorder="1" applyAlignment="1">
      <alignment horizontal="center" vertical="center" wrapText="1"/>
    </xf>
    <xf numFmtId="0" fontId="0" fillId="36" borderId="22" xfId="0" applyFill="1" applyBorder="1" applyAlignment="1">
      <alignment horizontal="center" vertical="center" wrapText="1"/>
    </xf>
    <xf numFmtId="0" fontId="0" fillId="0" borderId="10" xfId="0" applyBorder="1" applyAlignment="1">
      <alignment horizontal="center" vertical="center"/>
    </xf>
    <xf numFmtId="0" fontId="0" fillId="36" borderId="10" xfId="0" applyFill="1" applyBorder="1" applyAlignment="1">
      <alignment horizontal="center" vertical="center"/>
    </xf>
    <xf numFmtId="0" fontId="0" fillId="0" borderId="11" xfId="0"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8" fillId="0" borderId="11" xfId="0" applyFont="1" applyBorder="1" applyAlignment="1">
      <alignment horizontal="right"/>
    </xf>
    <xf numFmtId="0" fontId="8" fillId="0" borderId="17" xfId="0" applyFont="1" applyBorder="1" applyAlignment="1">
      <alignment horizontal="right"/>
    </xf>
    <xf numFmtId="0" fontId="8" fillId="0" borderId="16" xfId="0" applyFont="1" applyBorder="1" applyAlignment="1">
      <alignment horizontal="right"/>
    </xf>
    <xf numFmtId="0" fontId="8" fillId="37" borderId="10" xfId="0" applyFont="1" applyFill="1" applyBorder="1" applyAlignment="1">
      <alignment horizontal="right"/>
    </xf>
    <xf numFmtId="0" fontId="8" fillId="37" borderId="11" xfId="0" applyFont="1" applyFill="1" applyBorder="1" applyAlignment="1">
      <alignment horizontal="center"/>
    </xf>
    <xf numFmtId="0" fontId="8" fillId="37" borderId="16" xfId="0" applyFont="1" applyFill="1" applyBorder="1" applyAlignment="1">
      <alignment horizontal="center"/>
    </xf>
    <xf numFmtId="0" fontId="0" fillId="0" borderId="11"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xf>
    <xf numFmtId="0" fontId="0" fillId="0" borderId="17" xfId="0" applyBorder="1" applyAlignment="1">
      <alignment/>
    </xf>
    <xf numFmtId="0" fontId="0" fillId="0" borderId="16" xfId="0" applyBorder="1" applyAlignment="1">
      <alignment/>
    </xf>
    <xf numFmtId="0" fontId="8" fillId="0" borderId="12" xfId="0" applyFont="1" applyBorder="1" applyAlignment="1">
      <alignment horizontal="center"/>
    </xf>
    <xf numFmtId="0" fontId="0" fillId="0" borderId="10" xfId="0" applyBorder="1" applyAlignment="1">
      <alignment/>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10"/>
  <sheetViews>
    <sheetView tabSelected="1" zoomScalePageLayoutView="0" workbookViewId="0" topLeftCell="A72">
      <selection activeCell="J108" sqref="J108"/>
    </sheetView>
  </sheetViews>
  <sheetFormatPr defaultColWidth="9.140625" defaultRowHeight="12.75"/>
  <cols>
    <col min="1" max="3" width="2.7109375" style="5" customWidth="1"/>
    <col min="4" max="4" width="21.8515625" style="5" customWidth="1"/>
    <col min="5" max="5" width="10.140625" style="5" customWidth="1"/>
    <col min="6" max="6" width="6.57421875" style="5" customWidth="1"/>
    <col min="7" max="7" width="7.140625" style="5" customWidth="1"/>
    <col min="8" max="8" width="6.57421875" style="5" customWidth="1"/>
    <col min="9" max="9" width="6.421875" style="5" customWidth="1"/>
    <col min="10" max="10" width="5.57421875" style="5" customWidth="1"/>
    <col min="11" max="12" width="6.28125" style="5" customWidth="1"/>
    <col min="13" max="13" width="6.00390625" style="5" customWidth="1"/>
    <col min="14" max="14" width="5.7109375" style="5" customWidth="1"/>
    <col min="15" max="17" width="6.28125" style="5" customWidth="1"/>
    <col min="18" max="18" width="5.8515625" style="5" customWidth="1"/>
    <col min="19" max="19" width="27.28125" style="5" customWidth="1"/>
    <col min="20" max="20" width="7.00390625" style="5" customWidth="1"/>
    <col min="21" max="21" width="4.140625" style="5" customWidth="1"/>
    <col min="22" max="22" width="0.5625" style="5" customWidth="1"/>
    <col min="23" max="16384" width="9.140625" style="5" customWidth="1"/>
  </cols>
  <sheetData>
    <row r="1" spans="19:21" s="3" customFormat="1" ht="9" customHeight="1">
      <c r="S1" s="105"/>
      <c r="T1" s="105"/>
      <c r="U1" s="105"/>
    </row>
    <row r="2" spans="1:21" s="3" customFormat="1" ht="15">
      <c r="A2" s="112" t="s">
        <v>136</v>
      </c>
      <c r="B2" s="112"/>
      <c r="C2" s="112"/>
      <c r="D2" s="112"/>
      <c r="E2" s="112"/>
      <c r="F2" s="112"/>
      <c r="G2" s="112"/>
      <c r="H2" s="112"/>
      <c r="I2" s="112"/>
      <c r="J2" s="112"/>
      <c r="K2" s="112"/>
      <c r="L2" s="112"/>
      <c r="M2" s="112"/>
      <c r="N2" s="112"/>
      <c r="O2" s="112"/>
      <c r="P2" s="112"/>
      <c r="Q2" s="112"/>
      <c r="R2" s="112"/>
      <c r="S2" s="112"/>
      <c r="T2" s="112"/>
      <c r="U2" s="112"/>
    </row>
    <row r="3" spans="1:21" s="3" customFormat="1" ht="15">
      <c r="A3" s="113" t="s">
        <v>135</v>
      </c>
      <c r="B3" s="113"/>
      <c r="C3" s="113"/>
      <c r="D3" s="113"/>
      <c r="E3" s="113"/>
      <c r="F3" s="113"/>
      <c r="G3" s="113"/>
      <c r="H3" s="113"/>
      <c r="I3" s="113"/>
      <c r="J3" s="113"/>
      <c r="K3" s="113"/>
      <c r="L3" s="113"/>
      <c r="M3" s="113"/>
      <c r="N3" s="113"/>
      <c r="O3" s="113"/>
      <c r="P3" s="113"/>
      <c r="Q3" s="113"/>
      <c r="R3" s="113"/>
      <c r="S3" s="113"/>
      <c r="T3" s="113"/>
      <c r="U3" s="113"/>
    </row>
    <row r="4" spans="1:21" s="3" customFormat="1" ht="12" customHeight="1">
      <c r="A4" s="114"/>
      <c r="B4" s="114"/>
      <c r="C4" s="114"/>
      <c r="D4" s="114"/>
      <c r="E4" s="114"/>
      <c r="F4" s="114"/>
      <c r="G4" s="114"/>
      <c r="H4" s="114"/>
      <c r="I4" s="114"/>
      <c r="J4" s="114"/>
      <c r="K4" s="114"/>
      <c r="L4" s="114"/>
      <c r="M4" s="114"/>
      <c r="N4" s="114"/>
      <c r="O4" s="114"/>
      <c r="P4" s="114"/>
      <c r="Q4" s="114"/>
      <c r="R4" s="114"/>
      <c r="S4" s="114"/>
      <c r="T4" s="114"/>
      <c r="U4" s="114"/>
    </row>
    <row r="5" spans="1:21" s="3" customFormat="1" ht="17.25" customHeight="1">
      <c r="A5" s="134" t="s">
        <v>0</v>
      </c>
      <c r="B5" s="134"/>
      <c r="C5" s="134"/>
      <c r="D5" s="134"/>
      <c r="E5" s="135" t="s">
        <v>164</v>
      </c>
      <c r="F5" s="135"/>
      <c r="G5" s="135"/>
      <c r="H5" s="135"/>
      <c r="I5" s="135"/>
      <c r="J5" s="135"/>
      <c r="K5" s="135"/>
      <c r="L5" s="135"/>
      <c r="M5" s="135"/>
      <c r="N5" s="135"/>
      <c r="O5" s="135"/>
      <c r="P5" s="135"/>
      <c r="Q5" s="135"/>
      <c r="R5" s="135"/>
      <c r="S5" s="135"/>
      <c r="T5" s="135"/>
      <c r="U5" s="135"/>
    </row>
    <row r="6" spans="1:21" s="3" customFormat="1" ht="17.25" customHeight="1">
      <c r="A6" s="134" t="s">
        <v>1</v>
      </c>
      <c r="B6" s="134"/>
      <c r="C6" s="134"/>
      <c r="D6" s="134"/>
      <c r="E6" s="136" t="s">
        <v>69</v>
      </c>
      <c r="F6" s="137"/>
      <c r="G6" s="137"/>
      <c r="H6" s="137"/>
      <c r="I6" s="137"/>
      <c r="J6" s="137"/>
      <c r="K6" s="137"/>
      <c r="L6" s="137"/>
      <c r="M6" s="137"/>
      <c r="N6" s="137"/>
      <c r="O6" s="137"/>
      <c r="P6" s="137"/>
      <c r="Q6" s="137"/>
      <c r="R6" s="137"/>
      <c r="S6" s="137"/>
      <c r="T6" s="137"/>
      <c r="U6" s="138"/>
    </row>
    <row r="7" spans="1:21" s="3" customFormat="1" ht="13.5" customHeight="1">
      <c r="A7" s="59"/>
      <c r="B7" s="60"/>
      <c r="C7" s="60"/>
      <c r="D7" s="61"/>
      <c r="E7" s="61"/>
      <c r="F7" s="61"/>
      <c r="G7" s="61"/>
      <c r="H7" s="61"/>
      <c r="I7" s="61"/>
      <c r="J7" s="61"/>
      <c r="K7" s="61"/>
      <c r="L7" s="61"/>
      <c r="M7" s="61"/>
      <c r="N7" s="61"/>
      <c r="O7" s="61"/>
      <c r="P7" s="61"/>
      <c r="Q7" s="61"/>
      <c r="R7" s="61"/>
      <c r="S7" s="61"/>
      <c r="T7" s="61"/>
      <c r="U7" s="62"/>
    </row>
    <row r="8" spans="1:21" s="3" customFormat="1" ht="17.25" customHeight="1">
      <c r="A8" s="130" t="s">
        <v>2</v>
      </c>
      <c r="B8" s="131"/>
      <c r="C8" s="131"/>
      <c r="D8" s="132"/>
      <c r="E8" s="139" t="s">
        <v>68</v>
      </c>
      <c r="F8" s="140"/>
      <c r="G8" s="140"/>
      <c r="H8" s="140"/>
      <c r="I8" s="140"/>
      <c r="J8" s="140"/>
      <c r="K8" s="140"/>
      <c r="L8" s="140"/>
      <c r="M8" s="140"/>
      <c r="N8" s="140"/>
      <c r="O8" s="140"/>
      <c r="P8" s="140"/>
      <c r="Q8" s="140"/>
      <c r="R8" s="140"/>
      <c r="S8" s="140"/>
      <c r="T8" s="140"/>
      <c r="U8" s="141"/>
    </row>
    <row r="9" spans="1:21" s="3" customFormat="1" ht="12" customHeight="1">
      <c r="A9" s="63"/>
      <c r="B9" s="58"/>
      <c r="C9" s="58"/>
      <c r="D9" s="64"/>
      <c r="E9" s="64"/>
      <c r="F9" s="64"/>
      <c r="G9" s="64"/>
      <c r="H9" s="64"/>
      <c r="I9" s="64"/>
      <c r="J9" s="64"/>
      <c r="K9" s="64"/>
      <c r="L9" s="64"/>
      <c r="M9" s="64"/>
      <c r="N9" s="64"/>
      <c r="O9" s="64"/>
      <c r="P9" s="64"/>
      <c r="Q9" s="64"/>
      <c r="R9" s="64"/>
      <c r="S9" s="64"/>
      <c r="T9" s="64"/>
      <c r="U9" s="65"/>
    </row>
    <row r="10" spans="1:21" s="3" customFormat="1" ht="16.5" customHeight="1">
      <c r="A10" s="115" t="s">
        <v>3</v>
      </c>
      <c r="B10" s="115"/>
      <c r="C10" s="115"/>
      <c r="D10" s="115"/>
      <c r="E10" s="115"/>
      <c r="F10" s="115"/>
      <c r="G10" s="115"/>
      <c r="H10" s="115"/>
      <c r="I10" s="115"/>
      <c r="J10" s="115"/>
      <c r="K10" s="115"/>
      <c r="L10" s="115"/>
      <c r="M10" s="115"/>
      <c r="N10" s="115"/>
      <c r="O10" s="115"/>
      <c r="P10" s="115"/>
      <c r="Q10" s="115"/>
      <c r="R10" s="115"/>
      <c r="S10" s="115"/>
      <c r="T10" s="115"/>
      <c r="U10" s="115"/>
    </row>
    <row r="11" spans="1:21" s="3" customFormat="1" ht="30" customHeight="1">
      <c r="A11" s="133" t="s">
        <v>122</v>
      </c>
      <c r="B11" s="133"/>
      <c r="C11" s="133"/>
      <c r="D11" s="133"/>
      <c r="E11" s="133"/>
      <c r="F11" s="133"/>
      <c r="G11" s="133"/>
      <c r="H11" s="133"/>
      <c r="I11" s="133"/>
      <c r="J11" s="133"/>
      <c r="K11" s="133"/>
      <c r="L11" s="133"/>
      <c r="M11" s="133"/>
      <c r="N11" s="133"/>
      <c r="O11" s="133"/>
      <c r="P11" s="133"/>
      <c r="Q11" s="133"/>
      <c r="R11" s="133"/>
      <c r="S11" s="133"/>
      <c r="T11" s="133"/>
      <c r="U11" s="133"/>
    </row>
    <row r="12" spans="1:21" s="3" customFormat="1" ht="15.75" customHeight="1">
      <c r="A12" s="115" t="s">
        <v>5</v>
      </c>
      <c r="B12" s="115"/>
      <c r="C12" s="115"/>
      <c r="D12" s="115"/>
      <c r="E12" s="115"/>
      <c r="F12" s="115"/>
      <c r="G12" s="115"/>
      <c r="H12" s="115"/>
      <c r="I12" s="115"/>
      <c r="J12" s="115"/>
      <c r="K12" s="115"/>
      <c r="L12" s="115"/>
      <c r="M12" s="115"/>
      <c r="N12" s="115"/>
      <c r="O12" s="115"/>
      <c r="P12" s="115"/>
      <c r="Q12" s="115"/>
      <c r="R12" s="115"/>
      <c r="S12" s="115"/>
      <c r="T12" s="115"/>
      <c r="U12" s="115"/>
    </row>
    <row r="13" spans="1:21" s="3" customFormat="1" ht="15.75" customHeight="1">
      <c r="A13" s="142" t="s">
        <v>72</v>
      </c>
      <c r="B13" s="142"/>
      <c r="C13" s="142"/>
      <c r="D13" s="142"/>
      <c r="E13" s="142"/>
      <c r="F13" s="142"/>
      <c r="G13" s="142"/>
      <c r="H13" s="142"/>
      <c r="I13" s="142"/>
      <c r="J13" s="142"/>
      <c r="K13" s="142"/>
      <c r="L13" s="142"/>
      <c r="M13" s="142"/>
      <c r="N13" s="142"/>
      <c r="O13" s="142"/>
      <c r="P13" s="142"/>
      <c r="Q13" s="142"/>
      <c r="R13" s="142"/>
      <c r="S13" s="142"/>
      <c r="T13" s="66" t="s">
        <v>4</v>
      </c>
      <c r="U13" s="67" t="s">
        <v>53</v>
      </c>
    </row>
    <row r="14" spans="1:21" s="3" customFormat="1" ht="15.75" customHeight="1">
      <c r="A14" s="142" t="s">
        <v>73</v>
      </c>
      <c r="B14" s="142"/>
      <c r="C14" s="142"/>
      <c r="D14" s="142"/>
      <c r="E14" s="142"/>
      <c r="F14" s="142"/>
      <c r="G14" s="142"/>
      <c r="H14" s="142"/>
      <c r="I14" s="142"/>
      <c r="J14" s="142"/>
      <c r="K14" s="142"/>
      <c r="L14" s="142"/>
      <c r="M14" s="142"/>
      <c r="N14" s="142"/>
      <c r="O14" s="142"/>
      <c r="P14" s="142"/>
      <c r="Q14" s="142"/>
      <c r="R14" s="142"/>
      <c r="S14" s="142"/>
      <c r="T14" s="66" t="s">
        <v>4</v>
      </c>
      <c r="U14" s="67" t="s">
        <v>54</v>
      </c>
    </row>
    <row r="15" spans="1:21" s="3" customFormat="1" ht="15.75" customHeight="1">
      <c r="A15" s="142" t="s">
        <v>74</v>
      </c>
      <c r="B15" s="142"/>
      <c r="C15" s="142"/>
      <c r="D15" s="142"/>
      <c r="E15" s="142"/>
      <c r="F15" s="142"/>
      <c r="G15" s="142"/>
      <c r="H15" s="142"/>
      <c r="I15" s="142"/>
      <c r="J15" s="142"/>
      <c r="K15" s="142"/>
      <c r="L15" s="142"/>
      <c r="M15" s="142"/>
      <c r="N15" s="142"/>
      <c r="O15" s="142"/>
      <c r="P15" s="142"/>
      <c r="Q15" s="142"/>
      <c r="R15" s="142"/>
      <c r="S15" s="142"/>
      <c r="T15" s="66" t="s">
        <v>4</v>
      </c>
      <c r="U15" s="67" t="s">
        <v>55</v>
      </c>
    </row>
    <row r="16" spans="1:21" s="3" customFormat="1" ht="20.25" customHeight="1">
      <c r="A16" s="106" t="s">
        <v>98</v>
      </c>
      <c r="B16" s="107"/>
      <c r="C16" s="107"/>
      <c r="D16" s="107"/>
      <c r="E16" s="107"/>
      <c r="F16" s="107"/>
      <c r="G16" s="107"/>
      <c r="H16" s="107"/>
      <c r="I16" s="107"/>
      <c r="J16" s="107"/>
      <c r="K16" s="107"/>
      <c r="L16" s="107"/>
      <c r="M16" s="107"/>
      <c r="N16" s="107"/>
      <c r="O16" s="107"/>
      <c r="P16" s="107"/>
      <c r="Q16" s="107"/>
      <c r="R16" s="107"/>
      <c r="S16" s="107"/>
      <c r="T16" s="107"/>
      <c r="U16" s="108"/>
    </row>
    <row r="17" spans="1:22" s="72" customFormat="1" ht="14.25" customHeight="1">
      <c r="A17" s="192" t="s">
        <v>138</v>
      </c>
      <c r="B17" s="193"/>
      <c r="C17" s="193"/>
      <c r="D17" s="193"/>
      <c r="E17" s="193"/>
      <c r="F17" s="193"/>
      <c r="G17" s="193"/>
      <c r="H17" s="193"/>
      <c r="I17" s="193"/>
      <c r="J17" s="193"/>
      <c r="K17" s="193"/>
      <c r="L17" s="193"/>
      <c r="M17" s="193"/>
      <c r="N17" s="193"/>
      <c r="O17" s="193"/>
      <c r="P17" s="193"/>
      <c r="Q17" s="193"/>
      <c r="R17" s="193"/>
      <c r="S17" s="193"/>
      <c r="T17" s="193"/>
      <c r="U17" s="194"/>
      <c r="V17" s="71"/>
    </row>
    <row r="18" spans="1:22" s="72" customFormat="1" ht="14.25" customHeight="1">
      <c r="A18" s="181" t="s">
        <v>139</v>
      </c>
      <c r="B18" s="198"/>
      <c r="C18" s="198"/>
      <c r="D18" s="198"/>
      <c r="E18" s="198"/>
      <c r="F18" s="198"/>
      <c r="G18" s="198"/>
      <c r="H18" s="198"/>
      <c r="I18" s="198"/>
      <c r="J18" s="198"/>
      <c r="K18" s="198"/>
      <c r="L18" s="198"/>
      <c r="M18" s="198"/>
      <c r="N18" s="198"/>
      <c r="O18" s="198"/>
      <c r="P18" s="198"/>
      <c r="Q18" s="198"/>
      <c r="R18" s="198"/>
      <c r="S18" s="198"/>
      <c r="T18" s="198"/>
      <c r="U18" s="199"/>
      <c r="V18" s="71"/>
    </row>
    <row r="19" spans="1:22" s="72" customFormat="1" ht="14.25" customHeight="1">
      <c r="A19" s="242" t="s">
        <v>140</v>
      </c>
      <c r="B19" s="243"/>
      <c r="C19" s="243"/>
      <c r="D19" s="243"/>
      <c r="E19" s="243"/>
      <c r="F19" s="243"/>
      <c r="G19" s="243"/>
      <c r="H19" s="243"/>
      <c r="I19" s="243"/>
      <c r="J19" s="243"/>
      <c r="K19" s="243"/>
      <c r="L19" s="243"/>
      <c r="M19" s="243"/>
      <c r="N19" s="243"/>
      <c r="O19" s="243"/>
      <c r="P19" s="243"/>
      <c r="Q19" s="243"/>
      <c r="R19" s="243"/>
      <c r="S19" s="243"/>
      <c r="T19" s="243"/>
      <c r="U19" s="244"/>
      <c r="V19" s="71"/>
    </row>
    <row r="20" spans="1:22" s="72" customFormat="1" ht="14.25" customHeight="1">
      <c r="A20" s="242" t="s">
        <v>146</v>
      </c>
      <c r="B20" s="243"/>
      <c r="C20" s="243"/>
      <c r="D20" s="243"/>
      <c r="E20" s="243"/>
      <c r="F20" s="243"/>
      <c r="G20" s="243"/>
      <c r="H20" s="243"/>
      <c r="I20" s="243"/>
      <c r="J20" s="243"/>
      <c r="K20" s="243"/>
      <c r="L20" s="243"/>
      <c r="M20" s="243"/>
      <c r="N20" s="243"/>
      <c r="O20" s="243"/>
      <c r="P20" s="243"/>
      <c r="Q20" s="243"/>
      <c r="R20" s="243"/>
      <c r="S20" s="243"/>
      <c r="T20" s="243"/>
      <c r="U20" s="244"/>
      <c r="V20" s="71"/>
    </row>
    <row r="21" spans="1:22" s="72" customFormat="1" ht="14.25" customHeight="1">
      <c r="A21" s="219" t="s">
        <v>147</v>
      </c>
      <c r="B21" s="236"/>
      <c r="C21" s="236"/>
      <c r="D21" s="236"/>
      <c r="E21" s="236"/>
      <c r="F21" s="236"/>
      <c r="G21" s="236"/>
      <c r="H21" s="236"/>
      <c r="I21" s="236"/>
      <c r="J21" s="236"/>
      <c r="K21" s="236"/>
      <c r="L21" s="236"/>
      <c r="M21" s="236"/>
      <c r="N21" s="236"/>
      <c r="O21" s="236"/>
      <c r="P21" s="236"/>
      <c r="Q21" s="236"/>
      <c r="R21" s="236"/>
      <c r="S21" s="236"/>
      <c r="T21" s="236"/>
      <c r="U21" s="237"/>
      <c r="V21" s="71"/>
    </row>
    <row r="22" spans="1:22" s="72" customFormat="1" ht="14.25" customHeight="1">
      <c r="A22" s="235" t="s">
        <v>165</v>
      </c>
      <c r="B22" s="236"/>
      <c r="C22" s="236"/>
      <c r="D22" s="236"/>
      <c r="E22" s="236"/>
      <c r="F22" s="236"/>
      <c r="G22" s="236"/>
      <c r="H22" s="236"/>
      <c r="I22" s="236"/>
      <c r="J22" s="236"/>
      <c r="K22" s="236"/>
      <c r="L22" s="236"/>
      <c r="M22" s="236"/>
      <c r="N22" s="236"/>
      <c r="O22" s="236"/>
      <c r="P22" s="236"/>
      <c r="Q22" s="236"/>
      <c r="R22" s="236"/>
      <c r="S22" s="236"/>
      <c r="T22" s="236"/>
      <c r="U22" s="237"/>
      <c r="V22" s="71"/>
    </row>
    <row r="23" spans="1:22" s="72" customFormat="1" ht="14.25" customHeight="1">
      <c r="A23" s="200" t="s">
        <v>141</v>
      </c>
      <c r="B23" s="201"/>
      <c r="C23" s="201"/>
      <c r="D23" s="201"/>
      <c r="E23" s="201"/>
      <c r="F23" s="201"/>
      <c r="G23" s="201"/>
      <c r="H23" s="201"/>
      <c r="I23" s="201"/>
      <c r="J23" s="201"/>
      <c r="K23" s="201"/>
      <c r="L23" s="201"/>
      <c r="M23" s="201"/>
      <c r="N23" s="201"/>
      <c r="O23" s="201"/>
      <c r="P23" s="201"/>
      <c r="Q23" s="201"/>
      <c r="R23" s="201"/>
      <c r="S23" s="201"/>
      <c r="T23" s="201"/>
      <c r="U23" s="202"/>
      <c r="V23" s="71"/>
    </row>
    <row r="24" spans="1:21" s="73" customFormat="1" ht="14.25" customHeight="1">
      <c r="A24" s="206" t="s">
        <v>148</v>
      </c>
      <c r="B24" s="207"/>
      <c r="C24" s="207"/>
      <c r="D24" s="207"/>
      <c r="E24" s="207"/>
      <c r="F24" s="207"/>
      <c r="G24" s="207"/>
      <c r="H24" s="207"/>
      <c r="I24" s="207"/>
      <c r="J24" s="207"/>
      <c r="K24" s="207"/>
      <c r="L24" s="207"/>
      <c r="M24" s="207"/>
      <c r="N24" s="207"/>
      <c r="O24" s="207"/>
      <c r="P24" s="207"/>
      <c r="Q24" s="207"/>
      <c r="R24" s="207"/>
      <c r="S24" s="207"/>
      <c r="T24" s="207"/>
      <c r="U24" s="208"/>
    </row>
    <row r="25" spans="1:22" s="72" customFormat="1" ht="14.25" customHeight="1">
      <c r="A25" s="181" t="s">
        <v>161</v>
      </c>
      <c r="B25" s="198"/>
      <c r="C25" s="198"/>
      <c r="D25" s="198"/>
      <c r="E25" s="198"/>
      <c r="F25" s="198"/>
      <c r="G25" s="198"/>
      <c r="H25" s="198"/>
      <c r="I25" s="198"/>
      <c r="J25" s="198"/>
      <c r="K25" s="198"/>
      <c r="L25" s="198"/>
      <c r="M25" s="198"/>
      <c r="N25" s="198"/>
      <c r="O25" s="198"/>
      <c r="P25" s="198"/>
      <c r="Q25" s="198"/>
      <c r="R25" s="198"/>
      <c r="S25" s="198"/>
      <c r="T25" s="198"/>
      <c r="U25" s="199"/>
      <c r="V25" s="71"/>
    </row>
    <row r="26" spans="1:22" s="72" customFormat="1" ht="14.25" customHeight="1">
      <c r="A26" s="178" t="s">
        <v>149</v>
      </c>
      <c r="B26" s="179"/>
      <c r="C26" s="179"/>
      <c r="D26" s="179"/>
      <c r="E26" s="179"/>
      <c r="F26" s="179"/>
      <c r="G26" s="179"/>
      <c r="H26" s="179"/>
      <c r="I26" s="179"/>
      <c r="J26" s="179"/>
      <c r="K26" s="179"/>
      <c r="L26" s="179"/>
      <c r="M26" s="179"/>
      <c r="N26" s="179"/>
      <c r="O26" s="179"/>
      <c r="P26" s="179"/>
      <c r="Q26" s="179"/>
      <c r="R26" s="179"/>
      <c r="S26" s="179"/>
      <c r="T26" s="179"/>
      <c r="U26" s="180"/>
      <c r="V26" s="71"/>
    </row>
    <row r="27" spans="1:21" s="77" customFormat="1" ht="14.25" customHeight="1">
      <c r="A27" s="209" t="s">
        <v>175</v>
      </c>
      <c r="B27" s="210"/>
      <c r="C27" s="210"/>
      <c r="D27" s="210"/>
      <c r="E27" s="210"/>
      <c r="F27" s="210"/>
      <c r="G27" s="210"/>
      <c r="H27" s="210"/>
      <c r="I27" s="210"/>
      <c r="J27" s="210"/>
      <c r="K27" s="210"/>
      <c r="L27" s="210"/>
      <c r="M27" s="210"/>
      <c r="N27" s="210"/>
      <c r="O27" s="210"/>
      <c r="P27" s="210"/>
      <c r="Q27" s="210"/>
      <c r="R27" s="210"/>
      <c r="S27" s="210"/>
      <c r="T27" s="210"/>
      <c r="U27" s="211"/>
    </row>
    <row r="28" spans="1:21" s="77" customFormat="1" ht="14.25" customHeight="1">
      <c r="A28" s="74"/>
      <c r="B28" s="75"/>
      <c r="C28" s="75"/>
      <c r="D28" s="238" t="s">
        <v>137</v>
      </c>
      <c r="E28" s="238"/>
      <c r="F28" s="238"/>
      <c r="G28" s="238"/>
      <c r="H28" s="238"/>
      <c r="I28" s="238"/>
      <c r="J28" s="238"/>
      <c r="K28" s="238"/>
      <c r="L28" s="238"/>
      <c r="M28" s="238"/>
      <c r="N28" s="238"/>
      <c r="O28" s="238"/>
      <c r="P28" s="238"/>
      <c r="Q28" s="238"/>
      <c r="R28" s="238"/>
      <c r="S28" s="238"/>
      <c r="T28" s="75"/>
      <c r="U28" s="76"/>
    </row>
    <row r="29" spans="1:22" s="72" customFormat="1" ht="14.25" customHeight="1">
      <c r="A29" s="192" t="s">
        <v>142</v>
      </c>
      <c r="B29" s="193"/>
      <c r="C29" s="193"/>
      <c r="D29" s="193"/>
      <c r="E29" s="193"/>
      <c r="F29" s="193"/>
      <c r="G29" s="193"/>
      <c r="H29" s="193"/>
      <c r="I29" s="193"/>
      <c r="J29" s="193"/>
      <c r="K29" s="193"/>
      <c r="L29" s="193"/>
      <c r="M29" s="193"/>
      <c r="N29" s="193"/>
      <c r="O29" s="193"/>
      <c r="P29" s="193"/>
      <c r="Q29" s="193"/>
      <c r="R29" s="193"/>
      <c r="S29" s="193"/>
      <c r="T29" s="193"/>
      <c r="U29" s="194"/>
      <c r="V29" s="71"/>
    </row>
    <row r="30" spans="1:22" s="79" customFormat="1" ht="14.25" customHeight="1">
      <c r="A30" s="203" t="s">
        <v>143</v>
      </c>
      <c r="B30" s="204"/>
      <c r="C30" s="204"/>
      <c r="D30" s="204"/>
      <c r="E30" s="204"/>
      <c r="F30" s="204"/>
      <c r="G30" s="204"/>
      <c r="H30" s="204"/>
      <c r="I30" s="204"/>
      <c r="J30" s="204"/>
      <c r="K30" s="204"/>
      <c r="L30" s="204"/>
      <c r="M30" s="204"/>
      <c r="N30" s="204"/>
      <c r="O30" s="204"/>
      <c r="P30" s="204"/>
      <c r="Q30" s="204"/>
      <c r="R30" s="204"/>
      <c r="S30" s="204"/>
      <c r="T30" s="204"/>
      <c r="U30" s="205"/>
      <c r="V30" s="78"/>
    </row>
    <row r="31" spans="1:22" s="72" customFormat="1" ht="14.25" customHeight="1">
      <c r="A31" s="219" t="s">
        <v>144</v>
      </c>
      <c r="B31" s="220"/>
      <c r="C31" s="220"/>
      <c r="D31" s="220"/>
      <c r="E31" s="220"/>
      <c r="F31" s="220"/>
      <c r="G31" s="220"/>
      <c r="H31" s="220"/>
      <c r="I31" s="220"/>
      <c r="J31" s="220"/>
      <c r="K31" s="220"/>
      <c r="L31" s="220"/>
      <c r="M31" s="220"/>
      <c r="N31" s="220"/>
      <c r="O31" s="220"/>
      <c r="P31" s="220"/>
      <c r="Q31" s="220"/>
      <c r="R31" s="220"/>
      <c r="S31" s="220"/>
      <c r="T31" s="220"/>
      <c r="U31" s="221"/>
      <c r="V31" s="71"/>
    </row>
    <row r="32" spans="1:22" s="72" customFormat="1" ht="14.25" customHeight="1">
      <c r="A32" s="178" t="s">
        <v>150</v>
      </c>
      <c r="B32" s="179"/>
      <c r="C32" s="179"/>
      <c r="D32" s="179"/>
      <c r="E32" s="179"/>
      <c r="F32" s="179"/>
      <c r="G32" s="179"/>
      <c r="H32" s="179"/>
      <c r="I32" s="179"/>
      <c r="J32" s="179"/>
      <c r="K32" s="179"/>
      <c r="L32" s="179"/>
      <c r="M32" s="179"/>
      <c r="N32" s="179"/>
      <c r="O32" s="179"/>
      <c r="P32" s="179"/>
      <c r="Q32" s="179"/>
      <c r="R32" s="179"/>
      <c r="S32" s="179"/>
      <c r="T32" s="179"/>
      <c r="U32" s="180"/>
      <c r="V32" s="71"/>
    </row>
    <row r="33" spans="1:22" s="72" customFormat="1" ht="14.25" customHeight="1">
      <c r="A33" s="181" t="s">
        <v>151</v>
      </c>
      <c r="B33" s="182"/>
      <c r="C33" s="182"/>
      <c r="D33" s="182"/>
      <c r="E33" s="182"/>
      <c r="F33" s="182"/>
      <c r="G33" s="182"/>
      <c r="H33" s="182"/>
      <c r="I33" s="182"/>
      <c r="J33" s="182"/>
      <c r="K33" s="182"/>
      <c r="L33" s="182"/>
      <c r="M33" s="182"/>
      <c r="N33" s="182"/>
      <c r="O33" s="182"/>
      <c r="P33" s="182"/>
      <c r="Q33" s="182"/>
      <c r="R33" s="182"/>
      <c r="S33" s="182"/>
      <c r="T33" s="182"/>
      <c r="U33" s="183"/>
      <c r="V33" s="71"/>
    </row>
    <row r="34" spans="1:22" s="72" customFormat="1" ht="14.25" customHeight="1">
      <c r="A34" s="178" t="s">
        <v>152</v>
      </c>
      <c r="B34" s="179"/>
      <c r="C34" s="179"/>
      <c r="D34" s="179"/>
      <c r="E34" s="179"/>
      <c r="F34" s="179"/>
      <c r="G34" s="179"/>
      <c r="H34" s="179"/>
      <c r="I34" s="179"/>
      <c r="J34" s="179"/>
      <c r="K34" s="179"/>
      <c r="L34" s="179"/>
      <c r="M34" s="179"/>
      <c r="N34" s="179"/>
      <c r="O34" s="179"/>
      <c r="P34" s="179"/>
      <c r="Q34" s="179"/>
      <c r="R34" s="179"/>
      <c r="S34" s="179"/>
      <c r="T34" s="179"/>
      <c r="U34" s="180"/>
      <c r="V34" s="71"/>
    </row>
    <row r="35" spans="1:22" s="72" customFormat="1" ht="14.25" customHeight="1">
      <c r="A35" s="181" t="s">
        <v>153</v>
      </c>
      <c r="B35" s="182"/>
      <c r="C35" s="182"/>
      <c r="D35" s="182"/>
      <c r="E35" s="182"/>
      <c r="F35" s="182"/>
      <c r="G35" s="182"/>
      <c r="H35" s="182"/>
      <c r="I35" s="182"/>
      <c r="J35" s="182"/>
      <c r="K35" s="182"/>
      <c r="L35" s="182"/>
      <c r="M35" s="182"/>
      <c r="N35" s="182"/>
      <c r="O35" s="182"/>
      <c r="P35" s="182"/>
      <c r="Q35" s="182"/>
      <c r="R35" s="182"/>
      <c r="S35" s="182"/>
      <c r="T35" s="182"/>
      <c r="U35" s="183"/>
      <c r="V35" s="71"/>
    </row>
    <row r="36" spans="1:21" s="77" customFormat="1" ht="14.25" customHeight="1">
      <c r="A36" s="195" t="s">
        <v>145</v>
      </c>
      <c r="B36" s="196"/>
      <c r="C36" s="196"/>
      <c r="D36" s="196"/>
      <c r="E36" s="196"/>
      <c r="F36" s="196"/>
      <c r="G36" s="196"/>
      <c r="H36" s="196"/>
      <c r="I36" s="196"/>
      <c r="J36" s="196"/>
      <c r="K36" s="196"/>
      <c r="L36" s="196"/>
      <c r="M36" s="196"/>
      <c r="N36" s="196"/>
      <c r="O36" s="196"/>
      <c r="P36" s="196"/>
      <c r="Q36" s="196"/>
      <c r="R36" s="196"/>
      <c r="S36" s="196"/>
      <c r="T36" s="196"/>
      <c r="U36" s="197"/>
    </row>
    <row r="37" spans="1:21" s="77" customFormat="1" ht="13.5" customHeight="1">
      <c r="A37" s="178" t="s">
        <v>154</v>
      </c>
      <c r="B37" s="179"/>
      <c r="C37" s="179"/>
      <c r="D37" s="179"/>
      <c r="E37" s="179"/>
      <c r="F37" s="179"/>
      <c r="G37" s="179"/>
      <c r="H37" s="179"/>
      <c r="I37" s="179"/>
      <c r="J37" s="179"/>
      <c r="K37" s="179"/>
      <c r="L37" s="179"/>
      <c r="M37" s="179"/>
      <c r="N37" s="179"/>
      <c r="O37" s="179"/>
      <c r="P37" s="179"/>
      <c r="Q37" s="179"/>
      <c r="R37" s="179"/>
      <c r="S37" s="179"/>
      <c r="T37" s="179"/>
      <c r="U37" s="180"/>
    </row>
    <row r="38" spans="1:21" s="77" customFormat="1" ht="13.5" customHeight="1">
      <c r="A38" s="181" t="s">
        <v>155</v>
      </c>
      <c r="B38" s="182"/>
      <c r="C38" s="182"/>
      <c r="D38" s="182"/>
      <c r="E38" s="182"/>
      <c r="F38" s="182"/>
      <c r="G38" s="182"/>
      <c r="H38" s="182"/>
      <c r="I38" s="182"/>
      <c r="J38" s="182"/>
      <c r="K38" s="182"/>
      <c r="L38" s="182"/>
      <c r="M38" s="182"/>
      <c r="N38" s="182"/>
      <c r="O38" s="182"/>
      <c r="P38" s="182"/>
      <c r="Q38" s="182"/>
      <c r="R38" s="182"/>
      <c r="S38" s="182"/>
      <c r="T38" s="182"/>
      <c r="U38" s="183"/>
    </row>
    <row r="39" spans="1:21" s="77" customFormat="1" ht="13.5" customHeight="1">
      <c r="A39" s="178" t="s">
        <v>156</v>
      </c>
      <c r="B39" s="179"/>
      <c r="C39" s="179"/>
      <c r="D39" s="179"/>
      <c r="E39" s="179"/>
      <c r="F39" s="179"/>
      <c r="G39" s="179"/>
      <c r="H39" s="179"/>
      <c r="I39" s="179"/>
      <c r="J39" s="179"/>
      <c r="K39" s="179"/>
      <c r="L39" s="179"/>
      <c r="M39" s="179"/>
      <c r="N39" s="179"/>
      <c r="O39" s="179"/>
      <c r="P39" s="179"/>
      <c r="Q39" s="179"/>
      <c r="R39" s="179"/>
      <c r="S39" s="179"/>
      <c r="T39" s="179"/>
      <c r="U39" s="180"/>
    </row>
    <row r="40" spans="1:21" s="77" customFormat="1" ht="13.5" customHeight="1">
      <c r="A40" s="209" t="s">
        <v>157</v>
      </c>
      <c r="B40" s="210"/>
      <c r="C40" s="210"/>
      <c r="D40" s="210"/>
      <c r="E40" s="210"/>
      <c r="F40" s="210"/>
      <c r="G40" s="210"/>
      <c r="H40" s="210"/>
      <c r="I40" s="210"/>
      <c r="J40" s="210"/>
      <c r="K40" s="210"/>
      <c r="L40" s="210"/>
      <c r="M40" s="210"/>
      <c r="N40" s="210"/>
      <c r="O40" s="210"/>
      <c r="P40" s="210"/>
      <c r="Q40" s="210"/>
      <c r="R40" s="210"/>
      <c r="S40" s="210"/>
      <c r="T40" s="210"/>
      <c r="U40" s="211"/>
    </row>
    <row r="41" spans="1:21" s="77" customFormat="1" ht="13.5" customHeight="1">
      <c r="A41" s="178" t="s">
        <v>158</v>
      </c>
      <c r="B41" s="179"/>
      <c r="C41" s="179"/>
      <c r="D41" s="179"/>
      <c r="E41" s="179"/>
      <c r="F41" s="179"/>
      <c r="G41" s="179"/>
      <c r="H41" s="179"/>
      <c r="I41" s="179"/>
      <c r="J41" s="179"/>
      <c r="K41" s="179"/>
      <c r="L41" s="179"/>
      <c r="M41" s="179"/>
      <c r="N41" s="179"/>
      <c r="O41" s="179"/>
      <c r="P41" s="179"/>
      <c r="Q41" s="179"/>
      <c r="R41" s="179"/>
      <c r="S41" s="179"/>
      <c r="T41" s="179"/>
      <c r="U41" s="180"/>
    </row>
    <row r="42" spans="1:21" s="72" customFormat="1" ht="13.5" customHeight="1">
      <c r="A42" s="181" t="s">
        <v>178</v>
      </c>
      <c r="B42" s="182"/>
      <c r="C42" s="182"/>
      <c r="D42" s="182"/>
      <c r="E42" s="182"/>
      <c r="F42" s="182"/>
      <c r="G42" s="182"/>
      <c r="H42" s="182"/>
      <c r="I42" s="182"/>
      <c r="J42" s="182"/>
      <c r="K42" s="182"/>
      <c r="L42" s="182"/>
      <c r="M42" s="182"/>
      <c r="N42" s="182"/>
      <c r="O42" s="182"/>
      <c r="P42" s="182"/>
      <c r="Q42" s="182"/>
      <c r="R42" s="182"/>
      <c r="S42" s="182"/>
      <c r="T42" s="182"/>
      <c r="U42" s="183"/>
    </row>
    <row r="43" spans="1:21" s="72" customFormat="1" ht="13.5" customHeight="1">
      <c r="A43" s="178" t="s">
        <v>159</v>
      </c>
      <c r="B43" s="179"/>
      <c r="C43" s="179"/>
      <c r="D43" s="179"/>
      <c r="E43" s="179"/>
      <c r="F43" s="179"/>
      <c r="G43" s="179"/>
      <c r="H43" s="179"/>
      <c r="I43" s="179"/>
      <c r="J43" s="179"/>
      <c r="K43" s="179"/>
      <c r="L43" s="179"/>
      <c r="M43" s="179"/>
      <c r="N43" s="179"/>
      <c r="O43" s="179"/>
      <c r="P43" s="179"/>
      <c r="Q43" s="179"/>
      <c r="R43" s="179"/>
      <c r="S43" s="179"/>
      <c r="T43" s="179"/>
      <c r="U43" s="180"/>
    </row>
    <row r="44" spans="1:21" s="72" customFormat="1" ht="13.5" customHeight="1">
      <c r="A44" s="181" t="s">
        <v>160</v>
      </c>
      <c r="B44" s="182"/>
      <c r="C44" s="182"/>
      <c r="D44" s="182"/>
      <c r="E44" s="182"/>
      <c r="F44" s="182"/>
      <c r="G44" s="182"/>
      <c r="H44" s="182"/>
      <c r="I44" s="182"/>
      <c r="J44" s="182"/>
      <c r="K44" s="182"/>
      <c r="L44" s="182"/>
      <c r="M44" s="182"/>
      <c r="N44" s="182"/>
      <c r="O44" s="182"/>
      <c r="P44" s="182"/>
      <c r="Q44" s="182"/>
      <c r="R44" s="182"/>
      <c r="S44" s="182"/>
      <c r="T44" s="182"/>
      <c r="U44" s="183"/>
    </row>
    <row r="45" spans="1:21" s="72" customFormat="1" ht="4.5" customHeight="1">
      <c r="A45" s="70"/>
      <c r="B45" s="80"/>
      <c r="C45" s="80"/>
      <c r="D45" s="80"/>
      <c r="E45" s="80"/>
      <c r="F45" s="80"/>
      <c r="G45" s="80"/>
      <c r="H45" s="80"/>
      <c r="I45" s="80"/>
      <c r="J45" s="80"/>
      <c r="K45" s="80"/>
      <c r="L45" s="80"/>
      <c r="M45" s="80"/>
      <c r="N45" s="80"/>
      <c r="O45" s="80"/>
      <c r="P45" s="80"/>
      <c r="Q45" s="80"/>
      <c r="R45" s="80"/>
      <c r="S45" s="80"/>
      <c r="T45" s="80"/>
      <c r="U45" s="81"/>
    </row>
    <row r="46" spans="1:21" s="3" customFormat="1" ht="14.25" customHeight="1">
      <c r="A46" s="184" t="s">
        <v>66</v>
      </c>
      <c r="B46" s="185"/>
      <c r="C46" s="185"/>
      <c r="D46" s="185"/>
      <c r="E46" s="185"/>
      <c r="F46" s="185"/>
      <c r="G46" s="185"/>
      <c r="H46" s="185"/>
      <c r="I46" s="185"/>
      <c r="J46" s="185"/>
      <c r="K46" s="185"/>
      <c r="L46" s="185"/>
      <c r="M46" s="185"/>
      <c r="N46" s="185"/>
      <c r="O46" s="185"/>
      <c r="P46" s="185"/>
      <c r="Q46" s="185"/>
      <c r="R46" s="185"/>
      <c r="S46" s="185"/>
      <c r="T46" s="185"/>
      <c r="U46" s="186"/>
    </row>
    <row r="47" spans="1:21" ht="61.5" customHeight="1">
      <c r="A47" s="187" t="s">
        <v>75</v>
      </c>
      <c r="B47" s="188"/>
      <c r="C47" s="188"/>
      <c r="D47" s="188"/>
      <c r="E47" s="188"/>
      <c r="F47" s="188"/>
      <c r="G47" s="188"/>
      <c r="H47" s="188"/>
      <c r="I47" s="188"/>
      <c r="J47" s="188"/>
      <c r="K47" s="188"/>
      <c r="L47" s="188"/>
      <c r="M47" s="188"/>
      <c r="N47" s="188"/>
      <c r="O47" s="188"/>
      <c r="P47" s="188"/>
      <c r="Q47" s="188"/>
      <c r="R47" s="188"/>
      <c r="S47" s="188"/>
      <c r="T47" s="188"/>
      <c r="U47" s="189"/>
    </row>
    <row r="48" spans="1:21" ht="20.25" customHeight="1">
      <c r="A48" s="190" t="s">
        <v>63</v>
      </c>
      <c r="B48" s="190"/>
      <c r="C48" s="190"/>
      <c r="D48" s="190"/>
      <c r="E48" s="190"/>
      <c r="F48" s="190"/>
      <c r="G48" s="190"/>
      <c r="H48" s="190"/>
      <c r="I48" s="190"/>
      <c r="J48" s="190"/>
      <c r="K48" s="190"/>
      <c r="L48" s="190"/>
      <c r="M48" s="190"/>
      <c r="N48" s="190"/>
      <c r="O48" s="190"/>
      <c r="P48" s="190"/>
      <c r="Q48" s="190"/>
      <c r="R48" s="190"/>
      <c r="S48" s="190"/>
      <c r="T48" s="190"/>
      <c r="U48" s="190"/>
    </row>
    <row r="49" spans="1:21" ht="16.5" customHeight="1">
      <c r="A49" s="143" t="s">
        <v>64</v>
      </c>
      <c r="B49" s="143"/>
      <c r="C49" s="143"/>
      <c r="D49" s="143"/>
      <c r="E49" s="143"/>
      <c r="F49" s="143"/>
      <c r="G49" s="143"/>
      <c r="H49" s="143"/>
      <c r="I49" s="143"/>
      <c r="J49" s="143"/>
      <c r="K49" s="143"/>
      <c r="L49" s="143"/>
      <c r="M49" s="143"/>
      <c r="N49" s="143"/>
      <c r="O49" s="143"/>
      <c r="P49" s="143"/>
      <c r="Q49" s="143"/>
      <c r="R49" s="143"/>
      <c r="S49" s="143"/>
      <c r="T49" s="143"/>
      <c r="U49" s="143"/>
    </row>
    <row r="50" spans="1:21" ht="17.25" customHeight="1">
      <c r="A50" s="69"/>
      <c r="B50" s="69"/>
      <c r="C50" s="69"/>
      <c r="D50" s="143" t="s">
        <v>134</v>
      </c>
      <c r="E50" s="143"/>
      <c r="F50" s="143"/>
      <c r="G50" s="143"/>
      <c r="H50" s="143"/>
      <c r="I50" s="143"/>
      <c r="J50" s="143"/>
      <c r="K50" s="143"/>
      <c r="L50" s="143"/>
      <c r="M50" s="143"/>
      <c r="N50" s="143"/>
      <c r="O50" s="143"/>
      <c r="P50" s="143"/>
      <c r="Q50" s="143"/>
      <c r="R50" s="143"/>
      <c r="S50" s="143"/>
      <c r="T50" s="69"/>
      <c r="U50" s="69"/>
    </row>
    <row r="51" ht="12.75" customHeight="1"/>
    <row r="52" spans="1:21" ht="15.75" customHeight="1">
      <c r="A52" s="104" t="s">
        <v>6</v>
      </c>
      <c r="B52" s="104" t="s">
        <v>7</v>
      </c>
      <c r="C52" s="104" t="s">
        <v>8</v>
      </c>
      <c r="D52" s="99" t="s">
        <v>9</v>
      </c>
      <c r="E52" s="104" t="s">
        <v>10</v>
      </c>
      <c r="F52" s="104" t="s">
        <v>11</v>
      </c>
      <c r="G52" s="99" t="s">
        <v>171</v>
      </c>
      <c r="H52" s="99"/>
      <c r="I52" s="99"/>
      <c r="J52" s="99"/>
      <c r="K52" s="99" t="s">
        <v>172</v>
      </c>
      <c r="L52" s="99"/>
      <c r="M52" s="99"/>
      <c r="N52" s="99"/>
      <c r="O52" s="99" t="s">
        <v>173</v>
      </c>
      <c r="P52" s="99"/>
      <c r="Q52" s="99"/>
      <c r="R52" s="99"/>
      <c r="S52" s="99" t="s">
        <v>12</v>
      </c>
      <c r="T52" s="99"/>
      <c r="U52" s="99"/>
    </row>
    <row r="53" spans="1:21" ht="15.75" customHeight="1">
      <c r="A53" s="104"/>
      <c r="B53" s="104"/>
      <c r="C53" s="104"/>
      <c r="D53" s="99"/>
      <c r="E53" s="104"/>
      <c r="F53" s="104"/>
      <c r="G53" s="104" t="s">
        <v>13</v>
      </c>
      <c r="H53" s="99" t="s">
        <v>100</v>
      </c>
      <c r="I53" s="99"/>
      <c r="J53" s="99"/>
      <c r="K53" s="104" t="s">
        <v>13</v>
      </c>
      <c r="L53" s="99" t="s">
        <v>100</v>
      </c>
      <c r="M53" s="99"/>
      <c r="N53" s="99"/>
      <c r="O53" s="246" t="s">
        <v>13</v>
      </c>
      <c r="P53" s="99" t="s">
        <v>100</v>
      </c>
      <c r="Q53" s="99"/>
      <c r="R53" s="99"/>
      <c r="S53" s="144" t="s">
        <v>14</v>
      </c>
      <c r="T53" s="100" t="s">
        <v>174</v>
      </c>
      <c r="U53" s="101"/>
    </row>
    <row r="54" spans="1:21" ht="15.75" customHeight="1">
      <c r="A54" s="104"/>
      <c r="B54" s="104"/>
      <c r="C54" s="104"/>
      <c r="D54" s="99"/>
      <c r="E54" s="104"/>
      <c r="F54" s="104"/>
      <c r="G54" s="104"/>
      <c r="H54" s="99" t="s">
        <v>15</v>
      </c>
      <c r="I54" s="99"/>
      <c r="J54" s="104" t="s">
        <v>16</v>
      </c>
      <c r="K54" s="104"/>
      <c r="L54" s="99" t="s">
        <v>15</v>
      </c>
      <c r="M54" s="99"/>
      <c r="N54" s="104" t="s">
        <v>16</v>
      </c>
      <c r="O54" s="247"/>
      <c r="P54" s="99" t="s">
        <v>15</v>
      </c>
      <c r="Q54" s="99"/>
      <c r="R54" s="104" t="s">
        <v>16</v>
      </c>
      <c r="S54" s="144"/>
      <c r="T54" s="100"/>
      <c r="U54" s="101"/>
    </row>
    <row r="55" spans="1:21" ht="62.25" customHeight="1">
      <c r="A55" s="104"/>
      <c r="B55" s="104"/>
      <c r="C55" s="104"/>
      <c r="D55" s="99"/>
      <c r="E55" s="104"/>
      <c r="F55" s="104"/>
      <c r="G55" s="104"/>
      <c r="H55" s="6" t="s">
        <v>13</v>
      </c>
      <c r="I55" s="6" t="s">
        <v>76</v>
      </c>
      <c r="J55" s="104"/>
      <c r="K55" s="104"/>
      <c r="L55" s="6" t="s">
        <v>13</v>
      </c>
      <c r="M55" s="8" t="s">
        <v>76</v>
      </c>
      <c r="N55" s="104"/>
      <c r="O55" s="248"/>
      <c r="P55" s="6" t="s">
        <v>13</v>
      </c>
      <c r="Q55" s="8" t="s">
        <v>76</v>
      </c>
      <c r="R55" s="104"/>
      <c r="S55" s="96"/>
      <c r="T55" s="102"/>
      <c r="U55" s="103"/>
    </row>
    <row r="56" spans="1:21" s="3" customFormat="1" ht="16.5" customHeight="1">
      <c r="A56" s="222" t="s">
        <v>77</v>
      </c>
      <c r="B56" s="223"/>
      <c r="C56" s="223"/>
      <c r="D56" s="223"/>
      <c r="E56" s="223"/>
      <c r="F56" s="223"/>
      <c r="G56" s="223"/>
      <c r="H56" s="223"/>
      <c r="I56" s="223"/>
      <c r="J56" s="223"/>
      <c r="K56" s="223"/>
      <c r="L56" s="223"/>
      <c r="M56" s="223"/>
      <c r="N56" s="223"/>
      <c r="O56" s="223"/>
      <c r="P56" s="223"/>
      <c r="Q56" s="223"/>
      <c r="R56" s="223"/>
      <c r="S56" s="223"/>
      <c r="T56" s="223"/>
      <c r="U56" s="224"/>
    </row>
    <row r="57" spans="1:21" ht="15.75" customHeight="1">
      <c r="A57" s="9">
        <v>1</v>
      </c>
      <c r="B57" s="124" t="s">
        <v>133</v>
      </c>
      <c r="C57" s="125"/>
      <c r="D57" s="125"/>
      <c r="E57" s="125"/>
      <c r="F57" s="125"/>
      <c r="G57" s="125"/>
      <c r="H57" s="125"/>
      <c r="I57" s="125"/>
      <c r="J57" s="125"/>
      <c r="K57" s="125"/>
      <c r="L57" s="125"/>
      <c r="M57" s="125"/>
      <c r="N57" s="125"/>
      <c r="O57" s="125"/>
      <c r="P57" s="125"/>
      <c r="Q57" s="125"/>
      <c r="R57" s="125"/>
      <c r="S57" s="125"/>
      <c r="T57" s="125"/>
      <c r="U57" s="126"/>
    </row>
    <row r="58" spans="1:21" s="14" customFormat="1" ht="15.75" customHeight="1">
      <c r="A58" s="10">
        <v>1</v>
      </c>
      <c r="B58" s="11">
        <v>1</v>
      </c>
      <c r="C58" s="191" t="s">
        <v>84</v>
      </c>
      <c r="D58" s="128"/>
      <c r="E58" s="128"/>
      <c r="F58" s="128"/>
      <c r="G58" s="128"/>
      <c r="H58" s="128"/>
      <c r="I58" s="128"/>
      <c r="J58" s="128"/>
      <c r="K58" s="128"/>
      <c r="L58" s="128"/>
      <c r="M58" s="128"/>
      <c r="N58" s="128"/>
      <c r="O58" s="128"/>
      <c r="P58" s="128"/>
      <c r="Q58" s="128"/>
      <c r="R58" s="128"/>
      <c r="S58" s="128"/>
      <c r="T58" s="128"/>
      <c r="U58" s="129"/>
    </row>
    <row r="59" spans="1:21" s="14" customFormat="1" ht="14.25" customHeight="1">
      <c r="A59" s="109">
        <v>1</v>
      </c>
      <c r="B59" s="147">
        <v>1</v>
      </c>
      <c r="C59" s="95">
        <v>1</v>
      </c>
      <c r="D59" s="145" t="s">
        <v>89</v>
      </c>
      <c r="E59" s="95" t="s">
        <v>85</v>
      </c>
      <c r="F59" s="95" t="s">
        <v>118</v>
      </c>
      <c r="G59" s="97">
        <f>SUM(H59+J59)</f>
        <v>2.5</v>
      </c>
      <c r="H59" s="97">
        <v>2.5</v>
      </c>
      <c r="I59" s="97"/>
      <c r="J59" s="97"/>
      <c r="K59" s="97">
        <f>SUM(L59+N59)</f>
        <v>2.5</v>
      </c>
      <c r="L59" s="97">
        <v>2.5</v>
      </c>
      <c r="M59" s="97"/>
      <c r="N59" s="97"/>
      <c r="O59" s="97">
        <f>SUM(P59+R59)</f>
        <v>2.6</v>
      </c>
      <c r="P59" s="97">
        <v>2.6</v>
      </c>
      <c r="Q59" s="97"/>
      <c r="R59" s="97"/>
      <c r="S59" s="15" t="s">
        <v>129</v>
      </c>
      <c r="T59" s="122">
        <v>500</v>
      </c>
      <c r="U59" s="123"/>
    </row>
    <row r="60" spans="1:21" s="14" customFormat="1" ht="12.75" customHeight="1">
      <c r="A60" s="110"/>
      <c r="B60" s="158"/>
      <c r="C60" s="144"/>
      <c r="D60" s="174"/>
      <c r="E60" s="144"/>
      <c r="F60" s="144"/>
      <c r="G60" s="163"/>
      <c r="H60" s="163"/>
      <c r="I60" s="163"/>
      <c r="J60" s="163"/>
      <c r="K60" s="163"/>
      <c r="L60" s="163"/>
      <c r="M60" s="163"/>
      <c r="N60" s="163"/>
      <c r="O60" s="163"/>
      <c r="P60" s="163"/>
      <c r="Q60" s="163"/>
      <c r="R60" s="163"/>
      <c r="S60" s="249" t="s">
        <v>166</v>
      </c>
      <c r="T60" s="251">
        <v>0.1</v>
      </c>
      <c r="U60" s="252"/>
    </row>
    <row r="61" spans="1:21" s="14" customFormat="1" ht="13.5" customHeight="1">
      <c r="A61" s="110"/>
      <c r="B61" s="158"/>
      <c r="C61" s="144"/>
      <c r="D61" s="174"/>
      <c r="E61" s="144"/>
      <c r="F61" s="96"/>
      <c r="G61" s="163"/>
      <c r="H61" s="163"/>
      <c r="I61" s="163"/>
      <c r="J61" s="163"/>
      <c r="K61" s="163"/>
      <c r="L61" s="163"/>
      <c r="M61" s="163"/>
      <c r="N61" s="163"/>
      <c r="O61" s="163"/>
      <c r="P61" s="163"/>
      <c r="Q61" s="163"/>
      <c r="R61" s="163"/>
      <c r="S61" s="250"/>
      <c r="T61" s="102"/>
      <c r="U61" s="103"/>
    </row>
    <row r="62" spans="1:21" s="14" customFormat="1" ht="15" customHeight="1">
      <c r="A62" s="111"/>
      <c r="B62" s="148"/>
      <c r="C62" s="96"/>
      <c r="D62" s="146"/>
      <c r="E62" s="93" t="s">
        <v>45</v>
      </c>
      <c r="F62" s="245"/>
      <c r="G62" s="82">
        <f>SUM(G59)</f>
        <v>2.5</v>
      </c>
      <c r="H62" s="82">
        <f aca="true" t="shared" si="0" ref="H62:R62">SUM(H59)</f>
        <v>2.5</v>
      </c>
      <c r="I62" s="82">
        <f t="shared" si="0"/>
        <v>0</v>
      </c>
      <c r="J62" s="82">
        <f t="shared" si="0"/>
        <v>0</v>
      </c>
      <c r="K62" s="82">
        <f t="shared" si="0"/>
        <v>2.5</v>
      </c>
      <c r="L62" s="82">
        <f t="shared" si="0"/>
        <v>2.5</v>
      </c>
      <c r="M62" s="82">
        <f t="shared" si="0"/>
        <v>0</v>
      </c>
      <c r="N62" s="82">
        <f t="shared" si="0"/>
        <v>0</v>
      </c>
      <c r="O62" s="82">
        <f t="shared" si="0"/>
        <v>2.6</v>
      </c>
      <c r="P62" s="82">
        <f t="shared" si="0"/>
        <v>2.6</v>
      </c>
      <c r="Q62" s="82">
        <f t="shared" si="0"/>
        <v>0</v>
      </c>
      <c r="R62" s="82">
        <f t="shared" si="0"/>
        <v>0</v>
      </c>
      <c r="S62" s="116"/>
      <c r="T62" s="117"/>
      <c r="U62" s="118"/>
    </row>
    <row r="63" spans="1:21" s="16" customFormat="1" ht="14.25" customHeight="1">
      <c r="A63" s="164" t="s">
        <v>46</v>
      </c>
      <c r="B63" s="165"/>
      <c r="C63" s="165"/>
      <c r="D63" s="165"/>
      <c r="E63" s="165"/>
      <c r="F63" s="166"/>
      <c r="G63" s="83">
        <f>G62</f>
        <v>2.5</v>
      </c>
      <c r="H63" s="83">
        <f>H62</f>
        <v>2.5</v>
      </c>
      <c r="I63" s="83">
        <f aca="true" t="shared" si="1" ref="I63:R63">I62</f>
        <v>0</v>
      </c>
      <c r="J63" s="83">
        <f t="shared" si="1"/>
        <v>0</v>
      </c>
      <c r="K63" s="83">
        <f t="shared" si="1"/>
        <v>2.5</v>
      </c>
      <c r="L63" s="83">
        <f t="shared" si="1"/>
        <v>2.5</v>
      </c>
      <c r="M63" s="83">
        <f t="shared" si="1"/>
        <v>0</v>
      </c>
      <c r="N63" s="83">
        <f t="shared" si="1"/>
        <v>0</v>
      </c>
      <c r="O63" s="83">
        <f t="shared" si="1"/>
        <v>2.6</v>
      </c>
      <c r="P63" s="83">
        <f t="shared" si="1"/>
        <v>2.6</v>
      </c>
      <c r="Q63" s="83">
        <f t="shared" si="1"/>
        <v>0</v>
      </c>
      <c r="R63" s="83">
        <f t="shared" si="1"/>
        <v>0</v>
      </c>
      <c r="S63" s="119"/>
      <c r="T63" s="120"/>
      <c r="U63" s="121"/>
    </row>
    <row r="64" spans="1:21" ht="14.25" customHeight="1">
      <c r="A64" s="159" t="s">
        <v>47</v>
      </c>
      <c r="B64" s="160"/>
      <c r="C64" s="160"/>
      <c r="D64" s="160"/>
      <c r="E64" s="160"/>
      <c r="F64" s="161"/>
      <c r="G64" s="84">
        <f>G63</f>
        <v>2.5</v>
      </c>
      <c r="H64" s="84">
        <f aca="true" t="shared" si="2" ref="H64:R64">H63</f>
        <v>2.5</v>
      </c>
      <c r="I64" s="84">
        <f t="shared" si="2"/>
        <v>0</v>
      </c>
      <c r="J64" s="84">
        <f t="shared" si="2"/>
        <v>0</v>
      </c>
      <c r="K64" s="84">
        <f t="shared" si="2"/>
        <v>2.5</v>
      </c>
      <c r="L64" s="84">
        <f t="shared" si="2"/>
        <v>2.5</v>
      </c>
      <c r="M64" s="84">
        <f t="shared" si="2"/>
        <v>0</v>
      </c>
      <c r="N64" s="84">
        <f t="shared" si="2"/>
        <v>0</v>
      </c>
      <c r="O64" s="84">
        <f t="shared" si="2"/>
        <v>2.6</v>
      </c>
      <c r="P64" s="84">
        <f t="shared" si="2"/>
        <v>2.6</v>
      </c>
      <c r="Q64" s="84">
        <f t="shared" si="2"/>
        <v>0</v>
      </c>
      <c r="R64" s="84">
        <f t="shared" si="2"/>
        <v>0</v>
      </c>
      <c r="S64" s="12"/>
      <c r="T64" s="12"/>
      <c r="U64" s="13"/>
    </row>
    <row r="65" spans="1:21" ht="18" customHeight="1">
      <c r="A65" s="152" t="s">
        <v>78</v>
      </c>
      <c r="B65" s="153"/>
      <c r="C65" s="153"/>
      <c r="D65" s="153"/>
      <c r="E65" s="153"/>
      <c r="F65" s="153"/>
      <c r="G65" s="153"/>
      <c r="H65" s="153"/>
      <c r="I65" s="153"/>
      <c r="J65" s="153"/>
      <c r="K65" s="153"/>
      <c r="L65" s="153"/>
      <c r="M65" s="153"/>
      <c r="N65" s="153"/>
      <c r="O65" s="153"/>
      <c r="P65" s="153"/>
      <c r="Q65" s="153"/>
      <c r="R65" s="153"/>
      <c r="S65" s="153"/>
      <c r="T65" s="153"/>
      <c r="U65" s="154"/>
    </row>
    <row r="66" spans="1:21" ht="14.25" customHeight="1">
      <c r="A66" s="10">
        <v>2</v>
      </c>
      <c r="B66" s="124" t="s">
        <v>123</v>
      </c>
      <c r="C66" s="125"/>
      <c r="D66" s="125"/>
      <c r="E66" s="125"/>
      <c r="F66" s="125"/>
      <c r="G66" s="125"/>
      <c r="H66" s="125"/>
      <c r="I66" s="125"/>
      <c r="J66" s="125"/>
      <c r="K66" s="125"/>
      <c r="L66" s="125"/>
      <c r="M66" s="125"/>
      <c r="N66" s="125"/>
      <c r="O66" s="125"/>
      <c r="P66" s="125"/>
      <c r="Q66" s="125"/>
      <c r="R66" s="125"/>
      <c r="S66" s="125"/>
      <c r="T66" s="125"/>
      <c r="U66" s="126"/>
    </row>
    <row r="67" spans="1:21" ht="26.25" customHeight="1">
      <c r="A67" s="10">
        <v>2</v>
      </c>
      <c r="B67" s="11">
        <v>1</v>
      </c>
      <c r="C67" s="155" t="s">
        <v>79</v>
      </c>
      <c r="D67" s="156"/>
      <c r="E67" s="156"/>
      <c r="F67" s="156"/>
      <c r="G67" s="156"/>
      <c r="H67" s="156"/>
      <c r="I67" s="156"/>
      <c r="J67" s="156"/>
      <c r="K67" s="156"/>
      <c r="L67" s="156"/>
      <c r="M67" s="156"/>
      <c r="N67" s="156"/>
      <c r="O67" s="156"/>
      <c r="P67" s="156"/>
      <c r="Q67" s="156"/>
      <c r="R67" s="156"/>
      <c r="S67" s="156"/>
      <c r="T67" s="156"/>
      <c r="U67" s="157"/>
    </row>
    <row r="68" spans="1:21" ht="36" customHeight="1">
      <c r="A68" s="109">
        <v>2</v>
      </c>
      <c r="B68" s="147">
        <v>1</v>
      </c>
      <c r="C68" s="95">
        <v>1</v>
      </c>
      <c r="D68" s="167" t="s">
        <v>80</v>
      </c>
      <c r="E68" s="95" t="s">
        <v>181</v>
      </c>
      <c r="F68" s="95" t="s">
        <v>18</v>
      </c>
      <c r="G68" s="97">
        <v>3.9</v>
      </c>
      <c r="H68" s="97">
        <v>3.9</v>
      </c>
      <c r="I68" s="97">
        <v>3</v>
      </c>
      <c r="J68" s="97"/>
      <c r="K68" s="97">
        <f>SUM(L68+N68)</f>
        <v>4</v>
      </c>
      <c r="L68" s="97">
        <v>4</v>
      </c>
      <c r="M68" s="97">
        <v>3</v>
      </c>
      <c r="N68" s="97"/>
      <c r="O68" s="97">
        <v>4.3</v>
      </c>
      <c r="P68" s="97">
        <v>4.3</v>
      </c>
      <c r="Q68" s="97">
        <v>3.3</v>
      </c>
      <c r="R68" s="97"/>
      <c r="S68" s="17" t="s">
        <v>176</v>
      </c>
      <c r="T68" s="230" t="s">
        <v>168</v>
      </c>
      <c r="U68" s="231"/>
    </row>
    <row r="69" spans="1:21" ht="35.25" customHeight="1">
      <c r="A69" s="110"/>
      <c r="B69" s="158"/>
      <c r="C69" s="144"/>
      <c r="D69" s="168"/>
      <c r="E69" s="96"/>
      <c r="F69" s="96"/>
      <c r="G69" s="98"/>
      <c r="H69" s="98"/>
      <c r="I69" s="98"/>
      <c r="J69" s="98"/>
      <c r="K69" s="98"/>
      <c r="L69" s="98"/>
      <c r="M69" s="98"/>
      <c r="N69" s="98"/>
      <c r="O69" s="98"/>
      <c r="P69" s="98"/>
      <c r="Q69" s="98"/>
      <c r="R69" s="98"/>
      <c r="S69" s="18" t="s">
        <v>177</v>
      </c>
      <c r="T69" s="232" t="s">
        <v>162</v>
      </c>
      <c r="U69" s="233"/>
    </row>
    <row r="70" spans="1:21" ht="15" customHeight="1">
      <c r="A70" s="111"/>
      <c r="B70" s="148"/>
      <c r="C70" s="96"/>
      <c r="D70" s="169"/>
      <c r="E70" s="93" t="s">
        <v>45</v>
      </c>
      <c r="F70" s="94"/>
      <c r="G70" s="90">
        <f>G68</f>
        <v>3.9</v>
      </c>
      <c r="H70" s="90">
        <f aca="true" t="shared" si="3" ref="H70:R70">H68</f>
        <v>3.9</v>
      </c>
      <c r="I70" s="90">
        <f t="shared" si="3"/>
        <v>3</v>
      </c>
      <c r="J70" s="85">
        <f t="shared" si="3"/>
        <v>0</v>
      </c>
      <c r="K70" s="85">
        <f t="shared" si="3"/>
        <v>4</v>
      </c>
      <c r="L70" s="85">
        <f t="shared" si="3"/>
        <v>4</v>
      </c>
      <c r="M70" s="85">
        <f t="shared" si="3"/>
        <v>3</v>
      </c>
      <c r="N70" s="85">
        <f t="shared" si="3"/>
        <v>0</v>
      </c>
      <c r="O70" s="85">
        <f t="shared" si="3"/>
        <v>4.3</v>
      </c>
      <c r="P70" s="85">
        <f t="shared" si="3"/>
        <v>4.3</v>
      </c>
      <c r="Q70" s="85">
        <f t="shared" si="3"/>
        <v>3.3</v>
      </c>
      <c r="R70" s="85">
        <f t="shared" si="3"/>
        <v>0</v>
      </c>
      <c r="S70" s="116"/>
      <c r="T70" s="117"/>
      <c r="U70" s="118"/>
    </row>
    <row r="71" spans="1:21" ht="15" customHeight="1">
      <c r="A71" s="164" t="s">
        <v>46</v>
      </c>
      <c r="B71" s="165"/>
      <c r="C71" s="165"/>
      <c r="D71" s="165"/>
      <c r="E71" s="165"/>
      <c r="F71" s="166"/>
      <c r="G71" s="91">
        <f aca="true" t="shared" si="4" ref="G71:I72">G70</f>
        <v>3.9</v>
      </c>
      <c r="H71" s="91">
        <f t="shared" si="4"/>
        <v>3.9</v>
      </c>
      <c r="I71" s="91">
        <f t="shared" si="4"/>
        <v>3</v>
      </c>
      <c r="J71" s="83">
        <f aca="true" t="shared" si="5" ref="J71:R72">J70</f>
        <v>0</v>
      </c>
      <c r="K71" s="83">
        <f t="shared" si="5"/>
        <v>4</v>
      </c>
      <c r="L71" s="83">
        <f t="shared" si="5"/>
        <v>4</v>
      </c>
      <c r="M71" s="83">
        <f t="shared" si="5"/>
        <v>3</v>
      </c>
      <c r="N71" s="83">
        <f t="shared" si="5"/>
        <v>0</v>
      </c>
      <c r="O71" s="83">
        <f t="shared" si="5"/>
        <v>4.3</v>
      </c>
      <c r="P71" s="83">
        <f t="shared" si="5"/>
        <v>4.3</v>
      </c>
      <c r="Q71" s="83">
        <f t="shared" si="5"/>
        <v>3.3</v>
      </c>
      <c r="R71" s="83">
        <f t="shared" si="5"/>
        <v>0</v>
      </c>
      <c r="S71" s="119"/>
      <c r="T71" s="120"/>
      <c r="U71" s="121"/>
    </row>
    <row r="72" spans="1:21" ht="15" customHeight="1">
      <c r="A72" s="216" t="s">
        <v>47</v>
      </c>
      <c r="B72" s="217"/>
      <c r="C72" s="217"/>
      <c r="D72" s="217"/>
      <c r="E72" s="217"/>
      <c r="F72" s="218"/>
      <c r="G72" s="92">
        <f t="shared" si="4"/>
        <v>3.9</v>
      </c>
      <c r="H72" s="92">
        <f t="shared" si="4"/>
        <v>3.9</v>
      </c>
      <c r="I72" s="92">
        <f t="shared" si="4"/>
        <v>3</v>
      </c>
      <c r="J72" s="86">
        <f t="shared" si="5"/>
        <v>0</v>
      </c>
      <c r="K72" s="86">
        <f t="shared" si="5"/>
        <v>4</v>
      </c>
      <c r="L72" s="86">
        <f t="shared" si="5"/>
        <v>4</v>
      </c>
      <c r="M72" s="86">
        <f t="shared" si="5"/>
        <v>3</v>
      </c>
      <c r="N72" s="86">
        <f t="shared" si="5"/>
        <v>0</v>
      </c>
      <c r="O72" s="86">
        <f t="shared" si="5"/>
        <v>4.3</v>
      </c>
      <c r="P72" s="86">
        <f t="shared" si="5"/>
        <v>4.3</v>
      </c>
      <c r="Q72" s="86">
        <f t="shared" si="5"/>
        <v>3.3</v>
      </c>
      <c r="R72" s="86">
        <f t="shared" si="5"/>
        <v>0</v>
      </c>
      <c r="S72" s="227"/>
      <c r="T72" s="228"/>
      <c r="U72" s="229"/>
    </row>
    <row r="73" spans="1:21" ht="18.75" customHeight="1">
      <c r="A73" s="213" t="s">
        <v>81</v>
      </c>
      <c r="B73" s="214"/>
      <c r="C73" s="214"/>
      <c r="D73" s="214"/>
      <c r="E73" s="214"/>
      <c r="F73" s="214"/>
      <c r="G73" s="214"/>
      <c r="H73" s="214"/>
      <c r="I73" s="214"/>
      <c r="J73" s="214"/>
      <c r="K73" s="214"/>
      <c r="L73" s="214"/>
      <c r="M73" s="214"/>
      <c r="N73" s="214"/>
      <c r="O73" s="214"/>
      <c r="P73" s="214"/>
      <c r="Q73" s="214"/>
      <c r="R73" s="214"/>
      <c r="S73" s="214"/>
      <c r="T73" s="214"/>
      <c r="U73" s="215"/>
    </row>
    <row r="74" spans="1:21" ht="15" customHeight="1">
      <c r="A74" s="10">
        <v>3</v>
      </c>
      <c r="B74" s="124" t="s">
        <v>119</v>
      </c>
      <c r="C74" s="125"/>
      <c r="D74" s="125"/>
      <c r="E74" s="125"/>
      <c r="F74" s="125"/>
      <c r="G74" s="125"/>
      <c r="H74" s="125"/>
      <c r="I74" s="125"/>
      <c r="J74" s="125"/>
      <c r="K74" s="125"/>
      <c r="L74" s="125"/>
      <c r="M74" s="125"/>
      <c r="N74" s="125"/>
      <c r="O74" s="125"/>
      <c r="P74" s="125"/>
      <c r="Q74" s="125"/>
      <c r="R74" s="125"/>
      <c r="S74" s="125"/>
      <c r="T74" s="125"/>
      <c r="U74" s="126"/>
    </row>
    <row r="75" spans="1:21" ht="15" customHeight="1">
      <c r="A75" s="10">
        <v>3</v>
      </c>
      <c r="B75" s="68">
        <v>1</v>
      </c>
      <c r="C75" s="127" t="s">
        <v>82</v>
      </c>
      <c r="D75" s="128"/>
      <c r="E75" s="128"/>
      <c r="F75" s="128"/>
      <c r="G75" s="128"/>
      <c r="H75" s="128"/>
      <c r="I75" s="128"/>
      <c r="J75" s="128"/>
      <c r="K75" s="128"/>
      <c r="L75" s="128"/>
      <c r="M75" s="128"/>
      <c r="N75" s="128"/>
      <c r="O75" s="128"/>
      <c r="P75" s="128"/>
      <c r="Q75" s="128"/>
      <c r="R75" s="128"/>
      <c r="S75" s="128"/>
      <c r="T75" s="128"/>
      <c r="U75" s="129"/>
    </row>
    <row r="76" spans="1:21" ht="18" customHeight="1">
      <c r="A76" s="109">
        <v>3</v>
      </c>
      <c r="B76" s="147">
        <v>1</v>
      </c>
      <c r="C76" s="95">
        <v>1</v>
      </c>
      <c r="D76" s="145" t="s">
        <v>57</v>
      </c>
      <c r="E76" s="19" t="s">
        <v>62</v>
      </c>
      <c r="F76" s="20" t="s">
        <v>17</v>
      </c>
      <c r="G76" s="87">
        <v>0.4</v>
      </c>
      <c r="H76" s="87">
        <v>0.4</v>
      </c>
      <c r="I76" s="87"/>
      <c r="J76" s="87"/>
      <c r="K76" s="87">
        <v>0.5</v>
      </c>
      <c r="L76" s="87">
        <v>0.5</v>
      </c>
      <c r="M76" s="87"/>
      <c r="N76" s="87"/>
      <c r="O76" s="87">
        <v>0.5</v>
      </c>
      <c r="P76" s="87">
        <v>0.5</v>
      </c>
      <c r="Q76" s="87"/>
      <c r="R76" s="87"/>
      <c r="S76" s="21" t="s">
        <v>124</v>
      </c>
      <c r="T76" s="99">
        <v>5</v>
      </c>
      <c r="U76" s="99"/>
    </row>
    <row r="77" spans="1:21" ht="14.25" customHeight="1">
      <c r="A77" s="111"/>
      <c r="B77" s="148"/>
      <c r="C77" s="96"/>
      <c r="D77" s="146"/>
      <c r="E77" s="93" t="s">
        <v>45</v>
      </c>
      <c r="F77" s="94"/>
      <c r="G77" s="85">
        <f>G76</f>
        <v>0.4</v>
      </c>
      <c r="H77" s="85">
        <f>H76</f>
        <v>0.4</v>
      </c>
      <c r="I77" s="85">
        <f>I76</f>
        <v>0</v>
      </c>
      <c r="J77" s="85">
        <f>J76</f>
        <v>0</v>
      </c>
      <c r="K77" s="85">
        <f aca="true" t="shared" si="6" ref="K77:R77">K76</f>
        <v>0.5</v>
      </c>
      <c r="L77" s="85">
        <f t="shared" si="6"/>
        <v>0.5</v>
      </c>
      <c r="M77" s="85">
        <f t="shared" si="6"/>
        <v>0</v>
      </c>
      <c r="N77" s="85">
        <f t="shared" si="6"/>
        <v>0</v>
      </c>
      <c r="O77" s="85">
        <f t="shared" si="6"/>
        <v>0.5</v>
      </c>
      <c r="P77" s="85">
        <f t="shared" si="6"/>
        <v>0.5</v>
      </c>
      <c r="Q77" s="85">
        <f t="shared" si="6"/>
        <v>0</v>
      </c>
      <c r="R77" s="85">
        <f t="shared" si="6"/>
        <v>0</v>
      </c>
      <c r="S77" s="116"/>
      <c r="T77" s="117"/>
      <c r="U77" s="118"/>
    </row>
    <row r="78" spans="1:21" ht="18" customHeight="1">
      <c r="A78" s="22">
        <v>3</v>
      </c>
      <c r="B78" s="23">
        <v>1</v>
      </c>
      <c r="C78" s="7">
        <v>2</v>
      </c>
      <c r="D78" s="24" t="s">
        <v>65</v>
      </c>
      <c r="E78" s="20" t="s">
        <v>61</v>
      </c>
      <c r="F78" s="25" t="s">
        <v>17</v>
      </c>
      <c r="G78" s="87">
        <v>0.4</v>
      </c>
      <c r="H78" s="87">
        <v>0.4</v>
      </c>
      <c r="I78" s="87"/>
      <c r="J78" s="87"/>
      <c r="K78" s="87">
        <v>0.6</v>
      </c>
      <c r="L78" s="87">
        <v>0.6</v>
      </c>
      <c r="M78" s="87"/>
      <c r="N78" s="87"/>
      <c r="O78" s="87">
        <v>0.6</v>
      </c>
      <c r="P78" s="87">
        <v>0.6</v>
      </c>
      <c r="Q78" s="87"/>
      <c r="R78" s="87"/>
      <c r="S78" s="24" t="s">
        <v>125</v>
      </c>
      <c r="T78" s="122">
        <v>436</v>
      </c>
      <c r="U78" s="123"/>
    </row>
    <row r="79" spans="1:21" ht="15" customHeight="1">
      <c r="A79" s="149"/>
      <c r="B79" s="150"/>
      <c r="C79" s="150"/>
      <c r="D79" s="151"/>
      <c r="E79" s="162" t="s">
        <v>45</v>
      </c>
      <c r="F79" s="94"/>
      <c r="G79" s="85">
        <f>G78</f>
        <v>0.4</v>
      </c>
      <c r="H79" s="85">
        <f>H78</f>
        <v>0.4</v>
      </c>
      <c r="I79" s="85">
        <f>I78</f>
        <v>0</v>
      </c>
      <c r="J79" s="85">
        <f>J78</f>
        <v>0</v>
      </c>
      <c r="K79" s="85">
        <f aca="true" t="shared" si="7" ref="K79:R79">K78</f>
        <v>0.6</v>
      </c>
      <c r="L79" s="85">
        <f t="shared" si="7"/>
        <v>0.6</v>
      </c>
      <c r="M79" s="85">
        <f t="shared" si="7"/>
        <v>0</v>
      </c>
      <c r="N79" s="85">
        <f t="shared" si="7"/>
        <v>0</v>
      </c>
      <c r="O79" s="85">
        <f t="shared" si="7"/>
        <v>0.6</v>
      </c>
      <c r="P79" s="85">
        <f t="shared" si="7"/>
        <v>0.6</v>
      </c>
      <c r="Q79" s="85">
        <f t="shared" si="7"/>
        <v>0</v>
      </c>
      <c r="R79" s="85">
        <f t="shared" si="7"/>
        <v>0</v>
      </c>
      <c r="S79" s="116"/>
      <c r="T79" s="117"/>
      <c r="U79" s="118"/>
    </row>
    <row r="80" spans="1:21" ht="15" customHeight="1">
      <c r="A80" s="171" t="s">
        <v>46</v>
      </c>
      <c r="B80" s="172"/>
      <c r="C80" s="172"/>
      <c r="D80" s="172"/>
      <c r="E80" s="172"/>
      <c r="F80" s="173"/>
      <c r="G80" s="83">
        <f>SUM(G76+G78)</f>
        <v>0.8</v>
      </c>
      <c r="H80" s="83">
        <f>SUM(H76+H78)</f>
        <v>0.8</v>
      </c>
      <c r="I80" s="83">
        <f aca="true" t="shared" si="8" ref="I80:R80">SUM(I76+I78)</f>
        <v>0</v>
      </c>
      <c r="J80" s="83">
        <f t="shared" si="8"/>
        <v>0</v>
      </c>
      <c r="K80" s="83">
        <f t="shared" si="8"/>
        <v>1.1</v>
      </c>
      <c r="L80" s="83">
        <f t="shared" si="8"/>
        <v>1.1</v>
      </c>
      <c r="M80" s="83">
        <f t="shared" si="8"/>
        <v>0</v>
      </c>
      <c r="N80" s="83">
        <f t="shared" si="8"/>
        <v>0</v>
      </c>
      <c r="O80" s="83">
        <f t="shared" si="8"/>
        <v>1.1</v>
      </c>
      <c r="P80" s="83">
        <f t="shared" si="8"/>
        <v>1.1</v>
      </c>
      <c r="Q80" s="83">
        <f t="shared" si="8"/>
        <v>0</v>
      </c>
      <c r="R80" s="83">
        <f t="shared" si="8"/>
        <v>0</v>
      </c>
      <c r="S80" s="119"/>
      <c r="T80" s="120"/>
      <c r="U80" s="121"/>
    </row>
    <row r="81" spans="1:21" ht="15" customHeight="1">
      <c r="A81" s="10">
        <v>3</v>
      </c>
      <c r="B81" s="11">
        <v>2</v>
      </c>
      <c r="C81" s="191" t="s">
        <v>83</v>
      </c>
      <c r="D81" s="128"/>
      <c r="E81" s="128"/>
      <c r="F81" s="128"/>
      <c r="G81" s="128"/>
      <c r="H81" s="128"/>
      <c r="I81" s="128"/>
      <c r="J81" s="128"/>
      <c r="K81" s="128"/>
      <c r="L81" s="128"/>
      <c r="M81" s="128"/>
      <c r="N81" s="128"/>
      <c r="O81" s="128"/>
      <c r="P81" s="128"/>
      <c r="Q81" s="128"/>
      <c r="R81" s="128"/>
      <c r="S81" s="128"/>
      <c r="T81" s="128"/>
      <c r="U81" s="129"/>
    </row>
    <row r="82" spans="1:21" ht="24.75" customHeight="1">
      <c r="A82" s="109">
        <v>3</v>
      </c>
      <c r="B82" s="147">
        <v>2</v>
      </c>
      <c r="C82" s="95">
        <v>1</v>
      </c>
      <c r="D82" s="145" t="s">
        <v>67</v>
      </c>
      <c r="E82" s="7" t="s">
        <v>60</v>
      </c>
      <c r="F82" s="7" t="s">
        <v>17</v>
      </c>
      <c r="G82" s="87">
        <f>SUM(H82+J82)</f>
        <v>37.4</v>
      </c>
      <c r="H82" s="87">
        <v>30.4</v>
      </c>
      <c r="I82" s="87">
        <v>19.9</v>
      </c>
      <c r="J82" s="87">
        <v>7</v>
      </c>
      <c r="K82" s="87">
        <v>36.7</v>
      </c>
      <c r="L82" s="87">
        <v>36.7</v>
      </c>
      <c r="M82" s="87">
        <v>22</v>
      </c>
      <c r="N82" s="87"/>
      <c r="O82" s="87">
        <v>46.4</v>
      </c>
      <c r="P82" s="87">
        <v>43.4</v>
      </c>
      <c r="Q82" s="87">
        <v>23.3</v>
      </c>
      <c r="R82" s="87">
        <v>3</v>
      </c>
      <c r="S82" s="24" t="s">
        <v>126</v>
      </c>
      <c r="T82" s="212" t="s">
        <v>169</v>
      </c>
      <c r="U82" s="212"/>
    </row>
    <row r="83" spans="1:21" ht="14.25" customHeight="1">
      <c r="A83" s="111"/>
      <c r="B83" s="148"/>
      <c r="C83" s="96"/>
      <c r="D83" s="146"/>
      <c r="E83" s="93" t="s">
        <v>45</v>
      </c>
      <c r="F83" s="94"/>
      <c r="G83" s="85">
        <f>G82</f>
        <v>37.4</v>
      </c>
      <c r="H83" s="85">
        <f aca="true" t="shared" si="9" ref="H83:R83">H82</f>
        <v>30.4</v>
      </c>
      <c r="I83" s="85">
        <f t="shared" si="9"/>
        <v>19.9</v>
      </c>
      <c r="J83" s="85">
        <f t="shared" si="9"/>
        <v>7</v>
      </c>
      <c r="K83" s="85">
        <f t="shared" si="9"/>
        <v>36.7</v>
      </c>
      <c r="L83" s="85">
        <f t="shared" si="9"/>
        <v>36.7</v>
      </c>
      <c r="M83" s="85">
        <f t="shared" si="9"/>
        <v>22</v>
      </c>
      <c r="N83" s="85">
        <f t="shared" si="9"/>
        <v>0</v>
      </c>
      <c r="O83" s="85">
        <f t="shared" si="9"/>
        <v>46.4</v>
      </c>
      <c r="P83" s="85">
        <f t="shared" si="9"/>
        <v>43.4</v>
      </c>
      <c r="Q83" s="85">
        <f t="shared" si="9"/>
        <v>23.3</v>
      </c>
      <c r="R83" s="85">
        <f t="shared" si="9"/>
        <v>3</v>
      </c>
      <c r="S83" s="116"/>
      <c r="T83" s="117"/>
      <c r="U83" s="118"/>
    </row>
    <row r="84" spans="1:21" ht="24" customHeight="1">
      <c r="A84" s="109">
        <v>3</v>
      </c>
      <c r="B84" s="147">
        <v>2</v>
      </c>
      <c r="C84" s="95">
        <v>2</v>
      </c>
      <c r="D84" s="225" t="s">
        <v>70</v>
      </c>
      <c r="E84" s="7" t="s">
        <v>59</v>
      </c>
      <c r="F84" s="7" t="s">
        <v>17</v>
      </c>
      <c r="G84" s="87">
        <f>SUM(H84+J84)</f>
        <v>8.299999999999999</v>
      </c>
      <c r="H84" s="87">
        <v>7.6</v>
      </c>
      <c r="I84" s="87">
        <v>2.3</v>
      </c>
      <c r="J84" s="87">
        <v>0.7</v>
      </c>
      <c r="K84" s="87">
        <v>8</v>
      </c>
      <c r="L84" s="87">
        <v>8</v>
      </c>
      <c r="M84" s="87">
        <v>2.1</v>
      </c>
      <c r="N84" s="87"/>
      <c r="O84" s="87">
        <v>8.8</v>
      </c>
      <c r="P84" s="87">
        <v>8.8</v>
      </c>
      <c r="Q84" s="87">
        <v>2.3</v>
      </c>
      <c r="R84" s="87"/>
      <c r="S84" s="24" t="s">
        <v>127</v>
      </c>
      <c r="T84" s="212" t="s">
        <v>132</v>
      </c>
      <c r="U84" s="212"/>
    </row>
    <row r="85" spans="1:21" ht="15" customHeight="1">
      <c r="A85" s="111"/>
      <c r="B85" s="148"/>
      <c r="C85" s="96"/>
      <c r="D85" s="226"/>
      <c r="E85" s="93" t="s">
        <v>45</v>
      </c>
      <c r="F85" s="94"/>
      <c r="G85" s="85">
        <f>SUM(G84)</f>
        <v>8.299999999999999</v>
      </c>
      <c r="H85" s="85">
        <f>SUM(H84)</f>
        <v>7.6</v>
      </c>
      <c r="I85" s="85">
        <f>SUM(I84)</f>
        <v>2.3</v>
      </c>
      <c r="J85" s="85">
        <f aca="true" t="shared" si="10" ref="J85:P85">SUM(J84)</f>
        <v>0.7</v>
      </c>
      <c r="K85" s="85">
        <f t="shared" si="10"/>
        <v>8</v>
      </c>
      <c r="L85" s="85">
        <f t="shared" si="10"/>
        <v>8</v>
      </c>
      <c r="M85" s="85">
        <f t="shared" si="10"/>
        <v>2.1</v>
      </c>
      <c r="N85" s="85">
        <f t="shared" si="10"/>
        <v>0</v>
      </c>
      <c r="O85" s="85">
        <f t="shared" si="10"/>
        <v>8.8</v>
      </c>
      <c r="P85" s="85">
        <f t="shared" si="10"/>
        <v>8.8</v>
      </c>
      <c r="Q85" s="85">
        <f>SUM(Q84)</f>
        <v>2.3</v>
      </c>
      <c r="R85" s="85">
        <f>SUM(R84)</f>
        <v>0</v>
      </c>
      <c r="S85" s="116"/>
      <c r="T85" s="117"/>
      <c r="U85" s="118"/>
    </row>
    <row r="86" spans="1:21" ht="14.25" customHeight="1">
      <c r="A86" s="109">
        <v>3</v>
      </c>
      <c r="B86" s="147">
        <v>2</v>
      </c>
      <c r="C86" s="95">
        <v>3</v>
      </c>
      <c r="D86" s="145" t="s">
        <v>56</v>
      </c>
      <c r="E86" s="7" t="s">
        <v>58</v>
      </c>
      <c r="F86" s="7" t="s">
        <v>18</v>
      </c>
      <c r="G86" s="87">
        <v>1.4</v>
      </c>
      <c r="H86" s="87">
        <v>1.4</v>
      </c>
      <c r="I86" s="87">
        <v>0.1</v>
      </c>
      <c r="J86" s="87"/>
      <c r="K86" s="87">
        <v>1.4</v>
      </c>
      <c r="L86" s="87">
        <v>1.4</v>
      </c>
      <c r="M86" s="87">
        <v>0.1</v>
      </c>
      <c r="N86" s="87"/>
      <c r="O86" s="87">
        <v>1.5</v>
      </c>
      <c r="P86" s="87">
        <v>1.5</v>
      </c>
      <c r="Q86" s="87">
        <v>0.2</v>
      </c>
      <c r="R86" s="87"/>
      <c r="S86" s="234" t="s">
        <v>179</v>
      </c>
      <c r="T86" s="99">
        <v>3</v>
      </c>
      <c r="U86" s="99"/>
    </row>
    <row r="87" spans="1:21" ht="14.25" customHeight="1">
      <c r="A87" s="110"/>
      <c r="B87" s="158"/>
      <c r="C87" s="144"/>
      <c r="D87" s="174"/>
      <c r="E87" s="7" t="s">
        <v>58</v>
      </c>
      <c r="F87" s="7" t="s">
        <v>170</v>
      </c>
      <c r="G87" s="87">
        <v>1.8</v>
      </c>
      <c r="H87" s="87">
        <v>1.8</v>
      </c>
      <c r="I87" s="87"/>
      <c r="J87" s="87"/>
      <c r="K87" s="87">
        <v>2</v>
      </c>
      <c r="L87" s="87">
        <v>2</v>
      </c>
      <c r="M87" s="87"/>
      <c r="N87" s="87"/>
      <c r="O87" s="87">
        <v>2</v>
      </c>
      <c r="P87" s="87">
        <v>2</v>
      </c>
      <c r="Q87" s="87"/>
      <c r="R87" s="87"/>
      <c r="S87" s="234"/>
      <c r="T87" s="99"/>
      <c r="U87" s="99"/>
    </row>
    <row r="88" spans="1:21" ht="14.25" customHeight="1">
      <c r="A88" s="111"/>
      <c r="B88" s="148"/>
      <c r="C88" s="96"/>
      <c r="D88" s="146"/>
      <c r="E88" s="93" t="s">
        <v>45</v>
      </c>
      <c r="F88" s="94"/>
      <c r="G88" s="90">
        <f>G86+G87</f>
        <v>3.2</v>
      </c>
      <c r="H88" s="90">
        <f>H86+H87</f>
        <v>3.2</v>
      </c>
      <c r="I88" s="85">
        <f>I86+I87</f>
        <v>0.1</v>
      </c>
      <c r="J88" s="85">
        <f aca="true" t="shared" si="11" ref="J88:R88">J86+J87</f>
        <v>0</v>
      </c>
      <c r="K88" s="85">
        <f t="shared" si="11"/>
        <v>3.4</v>
      </c>
      <c r="L88" s="85">
        <f t="shared" si="11"/>
        <v>3.4</v>
      </c>
      <c r="M88" s="85">
        <f t="shared" si="11"/>
        <v>0.1</v>
      </c>
      <c r="N88" s="85">
        <f t="shared" si="11"/>
        <v>0</v>
      </c>
      <c r="O88" s="85">
        <f t="shared" si="11"/>
        <v>3.5</v>
      </c>
      <c r="P88" s="85">
        <f t="shared" si="11"/>
        <v>3.5</v>
      </c>
      <c r="Q88" s="85">
        <f t="shared" si="11"/>
        <v>0.2</v>
      </c>
      <c r="R88" s="85">
        <f t="shared" si="11"/>
        <v>0</v>
      </c>
      <c r="S88" s="116"/>
      <c r="T88" s="117"/>
      <c r="U88" s="118"/>
    </row>
    <row r="89" spans="1:21" ht="16.5" customHeight="1">
      <c r="A89" s="109">
        <v>3</v>
      </c>
      <c r="B89" s="147">
        <v>2</v>
      </c>
      <c r="C89" s="95">
        <v>4</v>
      </c>
      <c r="D89" s="145" t="s">
        <v>121</v>
      </c>
      <c r="E89" s="95" t="s">
        <v>59</v>
      </c>
      <c r="F89" s="95" t="s">
        <v>106</v>
      </c>
      <c r="G89" s="97">
        <v>0.2</v>
      </c>
      <c r="H89" s="97">
        <v>0.2</v>
      </c>
      <c r="I89" s="97"/>
      <c r="J89" s="97"/>
      <c r="K89" s="97">
        <v>0.2</v>
      </c>
      <c r="L89" s="97">
        <v>0.2</v>
      </c>
      <c r="M89" s="97"/>
      <c r="N89" s="97"/>
      <c r="O89" s="97">
        <v>0.2</v>
      </c>
      <c r="P89" s="97">
        <v>0.2</v>
      </c>
      <c r="Q89" s="97"/>
      <c r="R89" s="97"/>
      <c r="S89" s="239" t="s">
        <v>180</v>
      </c>
      <c r="T89" s="241">
        <v>3</v>
      </c>
      <c r="U89" s="241"/>
    </row>
    <row r="90" spans="1:21" ht="6" customHeight="1">
      <c r="A90" s="110"/>
      <c r="B90" s="158"/>
      <c r="C90" s="144"/>
      <c r="D90" s="174"/>
      <c r="E90" s="96"/>
      <c r="F90" s="96"/>
      <c r="G90" s="98"/>
      <c r="H90" s="98"/>
      <c r="I90" s="98"/>
      <c r="J90" s="98"/>
      <c r="K90" s="98"/>
      <c r="L90" s="98"/>
      <c r="M90" s="98"/>
      <c r="N90" s="98"/>
      <c r="O90" s="98"/>
      <c r="P90" s="98"/>
      <c r="Q90" s="98"/>
      <c r="R90" s="98"/>
      <c r="S90" s="240"/>
      <c r="T90" s="241"/>
      <c r="U90" s="241"/>
    </row>
    <row r="91" spans="1:21" ht="15" customHeight="1">
      <c r="A91" s="111"/>
      <c r="B91" s="148"/>
      <c r="C91" s="96"/>
      <c r="D91" s="146"/>
      <c r="E91" s="93" t="s">
        <v>45</v>
      </c>
      <c r="F91" s="94"/>
      <c r="G91" s="85">
        <f>G89+G90</f>
        <v>0.2</v>
      </c>
      <c r="H91" s="85">
        <f>H89+H90</f>
        <v>0.2</v>
      </c>
      <c r="I91" s="85">
        <f aca="true" t="shared" si="12" ref="I91:R91">I89+I90</f>
        <v>0</v>
      </c>
      <c r="J91" s="85">
        <f t="shared" si="12"/>
        <v>0</v>
      </c>
      <c r="K91" s="85">
        <f t="shared" si="12"/>
        <v>0.2</v>
      </c>
      <c r="L91" s="85">
        <f t="shared" si="12"/>
        <v>0.2</v>
      </c>
      <c r="M91" s="85">
        <f t="shared" si="12"/>
        <v>0</v>
      </c>
      <c r="N91" s="85">
        <f t="shared" si="12"/>
        <v>0</v>
      </c>
      <c r="O91" s="85">
        <f t="shared" si="12"/>
        <v>0.2</v>
      </c>
      <c r="P91" s="85">
        <f t="shared" si="12"/>
        <v>0.2</v>
      </c>
      <c r="Q91" s="85">
        <f t="shared" si="12"/>
        <v>0</v>
      </c>
      <c r="R91" s="85">
        <f t="shared" si="12"/>
        <v>0</v>
      </c>
      <c r="S91" s="26"/>
      <c r="T91" s="170"/>
      <c r="U91" s="170"/>
    </row>
    <row r="92" spans="1:21" ht="15" customHeight="1">
      <c r="A92" s="171" t="s">
        <v>46</v>
      </c>
      <c r="B92" s="172"/>
      <c r="C92" s="172"/>
      <c r="D92" s="172"/>
      <c r="E92" s="172"/>
      <c r="F92" s="173"/>
      <c r="G92" s="83">
        <f>G85+G88+G91+G83</f>
        <v>49.099999999999994</v>
      </c>
      <c r="H92" s="83">
        <f aca="true" t="shared" si="13" ref="H92:R92">H85+H88+H91+H83</f>
        <v>41.4</v>
      </c>
      <c r="I92" s="83">
        <f t="shared" si="13"/>
        <v>22.299999999999997</v>
      </c>
      <c r="J92" s="83">
        <f t="shared" si="13"/>
        <v>7.7</v>
      </c>
      <c r="K92" s="83">
        <f t="shared" si="13"/>
        <v>48.300000000000004</v>
      </c>
      <c r="L92" s="83">
        <f t="shared" si="13"/>
        <v>48.300000000000004</v>
      </c>
      <c r="M92" s="83">
        <f t="shared" si="13"/>
        <v>24.2</v>
      </c>
      <c r="N92" s="83">
        <f t="shared" si="13"/>
        <v>0</v>
      </c>
      <c r="O92" s="83">
        <f t="shared" si="13"/>
        <v>58.9</v>
      </c>
      <c r="P92" s="83">
        <f t="shared" si="13"/>
        <v>55.9</v>
      </c>
      <c r="Q92" s="83">
        <f t="shared" si="13"/>
        <v>25.8</v>
      </c>
      <c r="R92" s="83">
        <f t="shared" si="13"/>
        <v>3</v>
      </c>
      <c r="S92" s="119"/>
      <c r="T92" s="120"/>
      <c r="U92" s="121"/>
    </row>
    <row r="93" spans="1:21" ht="15" customHeight="1">
      <c r="A93" s="175" t="s">
        <v>47</v>
      </c>
      <c r="B93" s="176"/>
      <c r="C93" s="176"/>
      <c r="D93" s="176"/>
      <c r="E93" s="176"/>
      <c r="F93" s="177"/>
      <c r="G93" s="86">
        <f aca="true" t="shared" si="14" ref="G93:R93">G80+G92</f>
        <v>49.89999999999999</v>
      </c>
      <c r="H93" s="86">
        <f t="shared" si="14"/>
        <v>42.199999999999996</v>
      </c>
      <c r="I93" s="86">
        <f t="shared" si="14"/>
        <v>22.299999999999997</v>
      </c>
      <c r="J93" s="86">
        <f t="shared" si="14"/>
        <v>7.7</v>
      </c>
      <c r="K93" s="86">
        <f t="shared" si="14"/>
        <v>49.400000000000006</v>
      </c>
      <c r="L93" s="86">
        <f t="shared" si="14"/>
        <v>49.400000000000006</v>
      </c>
      <c r="M93" s="86">
        <f t="shared" si="14"/>
        <v>24.2</v>
      </c>
      <c r="N93" s="86">
        <f t="shared" si="14"/>
        <v>0</v>
      </c>
      <c r="O93" s="86">
        <f t="shared" si="14"/>
        <v>60</v>
      </c>
      <c r="P93" s="86">
        <f t="shared" si="14"/>
        <v>57</v>
      </c>
      <c r="Q93" s="86">
        <f t="shared" si="14"/>
        <v>25.8</v>
      </c>
      <c r="R93" s="86">
        <f t="shared" si="14"/>
        <v>3</v>
      </c>
      <c r="S93" s="227"/>
      <c r="T93" s="228"/>
      <c r="U93" s="229"/>
    </row>
    <row r="94" spans="1:21" ht="15" customHeight="1">
      <c r="A94" s="273" t="s">
        <v>48</v>
      </c>
      <c r="B94" s="274"/>
      <c r="C94" s="274"/>
      <c r="D94" s="274"/>
      <c r="E94" s="274"/>
      <c r="F94" s="275"/>
      <c r="G94" s="88">
        <f aca="true" t="shared" si="15" ref="G94:R94">SUM(G64+G72+G93)</f>
        <v>56.29999999999999</v>
      </c>
      <c r="H94" s="88">
        <f t="shared" si="15"/>
        <v>48.599999999999994</v>
      </c>
      <c r="I94" s="88">
        <f t="shared" si="15"/>
        <v>25.299999999999997</v>
      </c>
      <c r="J94" s="88">
        <f t="shared" si="15"/>
        <v>7.7</v>
      </c>
      <c r="K94" s="88">
        <f t="shared" si="15"/>
        <v>55.900000000000006</v>
      </c>
      <c r="L94" s="88">
        <f t="shared" si="15"/>
        <v>55.900000000000006</v>
      </c>
      <c r="M94" s="88">
        <f t="shared" si="15"/>
        <v>27.2</v>
      </c>
      <c r="N94" s="88">
        <f t="shared" si="15"/>
        <v>0</v>
      </c>
      <c r="O94" s="88">
        <f t="shared" si="15"/>
        <v>66.9</v>
      </c>
      <c r="P94" s="88">
        <f t="shared" si="15"/>
        <v>63.9</v>
      </c>
      <c r="Q94" s="88">
        <f t="shared" si="15"/>
        <v>29.1</v>
      </c>
      <c r="R94" s="88">
        <f t="shared" si="15"/>
        <v>3</v>
      </c>
      <c r="S94" s="276"/>
      <c r="T94" s="277"/>
      <c r="U94" s="278"/>
    </row>
    <row r="95" spans="1:18" ht="15" customHeight="1">
      <c r="A95" s="272" t="s">
        <v>167</v>
      </c>
      <c r="B95" s="272"/>
      <c r="C95" s="272"/>
      <c r="D95" s="272"/>
      <c r="E95" s="272"/>
      <c r="F95" s="272"/>
      <c r="G95" s="87">
        <f>G59</f>
        <v>2.5</v>
      </c>
      <c r="H95" s="87">
        <f aca="true" t="shared" si="16" ref="H95:R95">H59</f>
        <v>2.5</v>
      </c>
      <c r="I95" s="87">
        <f t="shared" si="16"/>
        <v>0</v>
      </c>
      <c r="J95" s="87">
        <f t="shared" si="16"/>
        <v>0</v>
      </c>
      <c r="K95" s="87">
        <f t="shared" si="16"/>
        <v>2.5</v>
      </c>
      <c r="L95" s="87">
        <f t="shared" si="16"/>
        <v>2.5</v>
      </c>
      <c r="M95" s="87">
        <f t="shared" si="16"/>
        <v>0</v>
      </c>
      <c r="N95" s="87">
        <f t="shared" si="16"/>
        <v>0</v>
      </c>
      <c r="O95" s="87">
        <f t="shared" si="16"/>
        <v>2.6</v>
      </c>
      <c r="P95" s="87">
        <f t="shared" si="16"/>
        <v>2.6</v>
      </c>
      <c r="Q95" s="87">
        <f t="shared" si="16"/>
        <v>0</v>
      </c>
      <c r="R95" s="87">
        <f t="shared" si="16"/>
        <v>0</v>
      </c>
    </row>
    <row r="96" spans="1:18" ht="15" customHeight="1">
      <c r="A96" s="269" t="s">
        <v>50</v>
      </c>
      <c r="B96" s="270"/>
      <c r="C96" s="270"/>
      <c r="D96" s="270"/>
      <c r="E96" s="270"/>
      <c r="F96" s="271"/>
      <c r="G96" s="87">
        <f>G68+G86</f>
        <v>5.3</v>
      </c>
      <c r="H96" s="87">
        <f aca="true" t="shared" si="17" ref="H96:R96">H68+H86</f>
        <v>5.3</v>
      </c>
      <c r="I96" s="87">
        <f t="shared" si="17"/>
        <v>3.1</v>
      </c>
      <c r="J96" s="87">
        <f t="shared" si="17"/>
        <v>0</v>
      </c>
      <c r="K96" s="87">
        <f t="shared" si="17"/>
        <v>5.4</v>
      </c>
      <c r="L96" s="87">
        <f t="shared" si="17"/>
        <v>5.4</v>
      </c>
      <c r="M96" s="87">
        <f t="shared" si="17"/>
        <v>3.1</v>
      </c>
      <c r="N96" s="87">
        <f t="shared" si="17"/>
        <v>0</v>
      </c>
      <c r="O96" s="87">
        <f t="shared" si="17"/>
        <v>5.8</v>
      </c>
      <c r="P96" s="87">
        <f t="shared" si="17"/>
        <v>5.8</v>
      </c>
      <c r="Q96" s="87">
        <f t="shared" si="17"/>
        <v>3.5</v>
      </c>
      <c r="R96" s="87">
        <f t="shared" si="17"/>
        <v>0</v>
      </c>
    </row>
    <row r="97" spans="1:18" ht="15" customHeight="1">
      <c r="A97" s="272" t="s">
        <v>120</v>
      </c>
      <c r="B97" s="272"/>
      <c r="C97" s="272"/>
      <c r="D97" s="272"/>
      <c r="E97" s="272"/>
      <c r="F97" s="272"/>
      <c r="G97" s="87">
        <f>G89</f>
        <v>0.2</v>
      </c>
      <c r="H97" s="87">
        <f aca="true" t="shared" si="18" ref="H97:R97">H89</f>
        <v>0.2</v>
      </c>
      <c r="I97" s="87">
        <f t="shared" si="18"/>
        <v>0</v>
      </c>
      <c r="J97" s="87">
        <f t="shared" si="18"/>
        <v>0</v>
      </c>
      <c r="K97" s="87">
        <f t="shared" si="18"/>
        <v>0.2</v>
      </c>
      <c r="L97" s="87">
        <f t="shared" si="18"/>
        <v>0.2</v>
      </c>
      <c r="M97" s="87">
        <f t="shared" si="18"/>
        <v>0</v>
      </c>
      <c r="N97" s="87">
        <f t="shared" si="18"/>
        <v>0</v>
      </c>
      <c r="O97" s="87">
        <f t="shared" si="18"/>
        <v>0.2</v>
      </c>
      <c r="P97" s="87">
        <f t="shared" si="18"/>
        <v>0.2</v>
      </c>
      <c r="Q97" s="87">
        <f t="shared" si="18"/>
        <v>0</v>
      </c>
      <c r="R97" s="87">
        <f t="shared" si="18"/>
        <v>0</v>
      </c>
    </row>
    <row r="98" spans="1:18" ht="15" customHeight="1">
      <c r="A98" s="269" t="s">
        <v>51</v>
      </c>
      <c r="B98" s="270"/>
      <c r="C98" s="270"/>
      <c r="D98" s="270"/>
      <c r="E98" s="270"/>
      <c r="F98" s="271"/>
      <c r="G98" s="87">
        <f>G76+G78+G82+G84</f>
        <v>46.49999999999999</v>
      </c>
      <c r="H98" s="87">
        <f aca="true" t="shared" si="19" ref="H98:R98">H76+H78+H82+H84</f>
        <v>38.8</v>
      </c>
      <c r="I98" s="87">
        <f t="shared" si="19"/>
        <v>22.2</v>
      </c>
      <c r="J98" s="87">
        <f t="shared" si="19"/>
        <v>7.7</v>
      </c>
      <c r="K98" s="87">
        <f t="shared" si="19"/>
        <v>45.800000000000004</v>
      </c>
      <c r="L98" s="87">
        <f t="shared" si="19"/>
        <v>45.800000000000004</v>
      </c>
      <c r="M98" s="87">
        <f t="shared" si="19"/>
        <v>24.1</v>
      </c>
      <c r="N98" s="87">
        <f t="shared" si="19"/>
        <v>0</v>
      </c>
      <c r="O98" s="87">
        <f t="shared" si="19"/>
        <v>56.3</v>
      </c>
      <c r="P98" s="87">
        <f t="shared" si="19"/>
        <v>53.3</v>
      </c>
      <c r="Q98" s="87">
        <f t="shared" si="19"/>
        <v>25.6</v>
      </c>
      <c r="R98" s="87">
        <f t="shared" si="19"/>
        <v>3</v>
      </c>
    </row>
    <row r="99" spans="1:18" ht="15" customHeight="1">
      <c r="A99" s="266" t="s">
        <v>130</v>
      </c>
      <c r="B99" s="267"/>
      <c r="C99" s="267"/>
      <c r="D99" s="267"/>
      <c r="E99" s="267"/>
      <c r="F99" s="268"/>
      <c r="G99" s="89">
        <f>SUM(G95:G98)</f>
        <v>54.49999999999999</v>
      </c>
      <c r="H99" s="89">
        <f aca="true" t="shared" si="20" ref="H99:R99">SUM(H95:H98)</f>
        <v>46.8</v>
      </c>
      <c r="I99" s="89">
        <f t="shared" si="20"/>
        <v>25.3</v>
      </c>
      <c r="J99" s="89">
        <f t="shared" si="20"/>
        <v>7.7</v>
      </c>
      <c r="K99" s="89">
        <f t="shared" si="20"/>
        <v>53.900000000000006</v>
      </c>
      <c r="L99" s="89">
        <f t="shared" si="20"/>
        <v>53.900000000000006</v>
      </c>
      <c r="M99" s="89">
        <f t="shared" si="20"/>
        <v>27.200000000000003</v>
      </c>
      <c r="N99" s="89">
        <f t="shared" si="20"/>
        <v>0</v>
      </c>
      <c r="O99" s="89">
        <f t="shared" si="20"/>
        <v>64.89999999999999</v>
      </c>
      <c r="P99" s="89">
        <f t="shared" si="20"/>
        <v>61.9</v>
      </c>
      <c r="Q99" s="89">
        <f t="shared" si="20"/>
        <v>29.1</v>
      </c>
      <c r="R99" s="89">
        <f t="shared" si="20"/>
        <v>3</v>
      </c>
    </row>
    <row r="100" spans="1:18" ht="15" customHeight="1">
      <c r="A100" s="272" t="s">
        <v>131</v>
      </c>
      <c r="B100" s="272"/>
      <c r="C100" s="272"/>
      <c r="D100" s="272"/>
      <c r="E100" s="272"/>
      <c r="F100" s="272"/>
      <c r="G100" s="87">
        <f>G87</f>
        <v>1.8</v>
      </c>
      <c r="H100" s="87">
        <f aca="true" t="shared" si="21" ref="H100:R100">H87</f>
        <v>1.8</v>
      </c>
      <c r="I100" s="87">
        <f t="shared" si="21"/>
        <v>0</v>
      </c>
      <c r="J100" s="87">
        <f t="shared" si="21"/>
        <v>0</v>
      </c>
      <c r="K100" s="87">
        <f t="shared" si="21"/>
        <v>2</v>
      </c>
      <c r="L100" s="87">
        <f t="shared" si="21"/>
        <v>2</v>
      </c>
      <c r="M100" s="87">
        <f t="shared" si="21"/>
        <v>0</v>
      </c>
      <c r="N100" s="87">
        <f t="shared" si="21"/>
        <v>0</v>
      </c>
      <c r="O100" s="87">
        <f t="shared" si="21"/>
        <v>2</v>
      </c>
      <c r="P100" s="87">
        <f t="shared" si="21"/>
        <v>2</v>
      </c>
      <c r="Q100" s="87">
        <f t="shared" si="21"/>
        <v>0</v>
      </c>
      <c r="R100" s="87">
        <f t="shared" si="21"/>
        <v>0</v>
      </c>
    </row>
    <row r="101" spans="1:18" ht="15" customHeight="1">
      <c r="A101" s="266" t="s">
        <v>128</v>
      </c>
      <c r="B101" s="267"/>
      <c r="C101" s="267"/>
      <c r="D101" s="267"/>
      <c r="E101" s="267"/>
      <c r="F101" s="268"/>
      <c r="G101" s="89">
        <f>G95+G96+G97+G98+G100</f>
        <v>56.29999999999999</v>
      </c>
      <c r="H101" s="89">
        <f aca="true" t="shared" si="22" ref="H101:R101">H95+H96+H97+H98+H100</f>
        <v>48.599999999999994</v>
      </c>
      <c r="I101" s="89">
        <f t="shared" si="22"/>
        <v>25.3</v>
      </c>
      <c r="J101" s="89">
        <f t="shared" si="22"/>
        <v>7.7</v>
      </c>
      <c r="K101" s="89">
        <f t="shared" si="22"/>
        <v>55.900000000000006</v>
      </c>
      <c r="L101" s="89">
        <f t="shared" si="22"/>
        <v>55.900000000000006</v>
      </c>
      <c r="M101" s="89">
        <f t="shared" si="22"/>
        <v>27.200000000000003</v>
      </c>
      <c r="N101" s="89">
        <f t="shared" si="22"/>
        <v>0</v>
      </c>
      <c r="O101" s="89">
        <f t="shared" si="22"/>
        <v>66.89999999999999</v>
      </c>
      <c r="P101" s="89">
        <f t="shared" si="22"/>
        <v>63.9</v>
      </c>
      <c r="Q101" s="89">
        <f t="shared" si="22"/>
        <v>29.1</v>
      </c>
      <c r="R101" s="89">
        <f t="shared" si="22"/>
        <v>3</v>
      </c>
    </row>
    <row r="102" spans="4:15" s="1" customFormat="1" ht="20.25" customHeight="1">
      <c r="D102" s="254" t="s">
        <v>111</v>
      </c>
      <c r="E102" s="254"/>
      <c r="F102" s="254"/>
      <c r="G102" s="254"/>
      <c r="H102" s="254"/>
      <c r="I102" s="254"/>
      <c r="J102" s="254"/>
      <c r="K102" s="255"/>
      <c r="L102" s="255"/>
      <c r="M102" s="255"/>
      <c r="N102" s="255"/>
      <c r="O102" s="255"/>
    </row>
    <row r="103" spans="1:18" ht="13.5" customHeight="1">
      <c r="A103" s="256" t="s">
        <v>112</v>
      </c>
      <c r="B103" s="256"/>
      <c r="C103" s="256"/>
      <c r="D103" s="256"/>
      <c r="E103" s="256"/>
      <c r="F103" s="256"/>
      <c r="G103" s="87">
        <f>G80</f>
        <v>0.8</v>
      </c>
      <c r="H103" s="87">
        <f aca="true" t="shared" si="23" ref="H103:R103">H80</f>
        <v>0.8</v>
      </c>
      <c r="I103" s="87">
        <f t="shared" si="23"/>
        <v>0</v>
      </c>
      <c r="J103" s="87">
        <f t="shared" si="23"/>
        <v>0</v>
      </c>
      <c r="K103" s="87">
        <f t="shared" si="23"/>
        <v>1.1</v>
      </c>
      <c r="L103" s="87">
        <f t="shared" si="23"/>
        <v>1.1</v>
      </c>
      <c r="M103" s="87">
        <f t="shared" si="23"/>
        <v>0</v>
      </c>
      <c r="N103" s="87">
        <f t="shared" si="23"/>
        <v>0</v>
      </c>
      <c r="O103" s="87">
        <f t="shared" si="23"/>
        <v>1.1</v>
      </c>
      <c r="P103" s="87">
        <f t="shared" si="23"/>
        <v>1.1</v>
      </c>
      <c r="Q103" s="87">
        <f t="shared" si="23"/>
        <v>0</v>
      </c>
      <c r="R103" s="87">
        <f t="shared" si="23"/>
        <v>0</v>
      </c>
    </row>
    <row r="104" spans="1:18" ht="27.75" customHeight="1">
      <c r="A104" s="257" t="s">
        <v>114</v>
      </c>
      <c r="B104" s="258"/>
      <c r="C104" s="258"/>
      <c r="D104" s="258"/>
      <c r="E104" s="258"/>
      <c r="F104" s="259"/>
      <c r="G104" s="87">
        <f>G82+G84+G89</f>
        <v>45.9</v>
      </c>
      <c r="H104" s="87">
        <f aca="true" t="shared" si="24" ref="H104:R104">H82+H84+H89</f>
        <v>38.2</v>
      </c>
      <c r="I104" s="87">
        <f t="shared" si="24"/>
        <v>22.2</v>
      </c>
      <c r="J104" s="87">
        <f t="shared" si="24"/>
        <v>7.7</v>
      </c>
      <c r="K104" s="87">
        <f t="shared" si="24"/>
        <v>44.900000000000006</v>
      </c>
      <c r="L104" s="87">
        <f t="shared" si="24"/>
        <v>44.900000000000006</v>
      </c>
      <c r="M104" s="87">
        <f t="shared" si="24"/>
        <v>24.1</v>
      </c>
      <c r="N104" s="87">
        <f t="shared" si="24"/>
        <v>0</v>
      </c>
      <c r="O104" s="87">
        <f t="shared" si="24"/>
        <v>55.400000000000006</v>
      </c>
      <c r="P104" s="87">
        <f t="shared" si="24"/>
        <v>52.400000000000006</v>
      </c>
      <c r="Q104" s="87">
        <f t="shared" si="24"/>
        <v>25.6</v>
      </c>
      <c r="R104" s="87">
        <f t="shared" si="24"/>
        <v>3</v>
      </c>
    </row>
    <row r="105" spans="1:18" ht="14.25" customHeight="1">
      <c r="A105" s="260" t="s">
        <v>115</v>
      </c>
      <c r="B105" s="261"/>
      <c r="C105" s="261"/>
      <c r="D105" s="261"/>
      <c r="E105" s="261"/>
      <c r="F105" s="262"/>
      <c r="G105" s="87">
        <f>G68</f>
        <v>3.9</v>
      </c>
      <c r="H105" s="87">
        <f aca="true" t="shared" si="25" ref="H105:R105">H68</f>
        <v>3.9</v>
      </c>
      <c r="I105" s="87">
        <f t="shared" si="25"/>
        <v>3</v>
      </c>
      <c r="J105" s="87">
        <f t="shared" si="25"/>
        <v>0</v>
      </c>
      <c r="K105" s="87">
        <f t="shared" si="25"/>
        <v>4</v>
      </c>
      <c r="L105" s="87">
        <f t="shared" si="25"/>
        <v>4</v>
      </c>
      <c r="M105" s="87">
        <f t="shared" si="25"/>
        <v>3</v>
      </c>
      <c r="N105" s="87">
        <f t="shared" si="25"/>
        <v>0</v>
      </c>
      <c r="O105" s="87">
        <f t="shared" si="25"/>
        <v>4.3</v>
      </c>
      <c r="P105" s="87">
        <f t="shared" si="25"/>
        <v>4.3</v>
      </c>
      <c r="Q105" s="87">
        <f t="shared" si="25"/>
        <v>3.3</v>
      </c>
      <c r="R105" s="87">
        <f t="shared" si="25"/>
        <v>0</v>
      </c>
    </row>
    <row r="106" spans="1:18" ht="14.25" customHeight="1">
      <c r="A106" s="260" t="s">
        <v>116</v>
      </c>
      <c r="B106" s="261"/>
      <c r="C106" s="261"/>
      <c r="D106" s="261"/>
      <c r="E106" s="261"/>
      <c r="F106" s="262"/>
      <c r="G106" s="87">
        <f>G86</f>
        <v>1.4</v>
      </c>
      <c r="H106" s="87">
        <f aca="true" t="shared" si="26" ref="H106:R106">H86</f>
        <v>1.4</v>
      </c>
      <c r="I106" s="87">
        <f t="shared" si="26"/>
        <v>0.1</v>
      </c>
      <c r="J106" s="87">
        <f t="shared" si="26"/>
        <v>0</v>
      </c>
      <c r="K106" s="87">
        <f t="shared" si="26"/>
        <v>1.4</v>
      </c>
      <c r="L106" s="87">
        <f t="shared" si="26"/>
        <v>1.4</v>
      </c>
      <c r="M106" s="87">
        <f t="shared" si="26"/>
        <v>0.1</v>
      </c>
      <c r="N106" s="87">
        <f t="shared" si="26"/>
        <v>0</v>
      </c>
      <c r="O106" s="87">
        <f t="shared" si="26"/>
        <v>1.5</v>
      </c>
      <c r="P106" s="87">
        <f t="shared" si="26"/>
        <v>1.5</v>
      </c>
      <c r="Q106" s="87">
        <f t="shared" si="26"/>
        <v>0.2</v>
      </c>
      <c r="R106" s="87">
        <f t="shared" si="26"/>
        <v>0</v>
      </c>
    </row>
    <row r="107" spans="1:18" ht="14.25" customHeight="1">
      <c r="A107" s="260" t="s">
        <v>117</v>
      </c>
      <c r="B107" s="261"/>
      <c r="C107" s="261"/>
      <c r="D107" s="261"/>
      <c r="E107" s="261"/>
      <c r="F107" s="262"/>
      <c r="G107" s="87">
        <f>G59</f>
        <v>2.5</v>
      </c>
      <c r="H107" s="87">
        <f aca="true" t="shared" si="27" ref="H107:R107">H59</f>
        <v>2.5</v>
      </c>
      <c r="I107" s="87">
        <f t="shared" si="27"/>
        <v>0</v>
      </c>
      <c r="J107" s="87">
        <f t="shared" si="27"/>
        <v>0</v>
      </c>
      <c r="K107" s="87">
        <f t="shared" si="27"/>
        <v>2.5</v>
      </c>
      <c r="L107" s="87">
        <f t="shared" si="27"/>
        <v>2.5</v>
      </c>
      <c r="M107" s="87">
        <f t="shared" si="27"/>
        <v>0</v>
      </c>
      <c r="N107" s="87">
        <f t="shared" si="27"/>
        <v>0</v>
      </c>
      <c r="O107" s="87">
        <f t="shared" si="27"/>
        <v>2.6</v>
      </c>
      <c r="P107" s="87">
        <f t="shared" si="27"/>
        <v>2.6</v>
      </c>
      <c r="Q107" s="87">
        <f t="shared" si="27"/>
        <v>0</v>
      </c>
      <c r="R107" s="87">
        <f t="shared" si="27"/>
        <v>0</v>
      </c>
    </row>
    <row r="108" spans="1:18" ht="17.25" customHeight="1">
      <c r="A108" s="263" t="s">
        <v>128</v>
      </c>
      <c r="B108" s="264"/>
      <c r="C108" s="264"/>
      <c r="D108" s="264"/>
      <c r="E108" s="264"/>
      <c r="F108" s="265"/>
      <c r="G108" s="89">
        <f>G103+G104+G105+G106+G107</f>
        <v>54.49999999999999</v>
      </c>
      <c r="H108" s="89">
        <f aca="true" t="shared" si="28" ref="H108:R108">H103+H104+H105+H106+H107</f>
        <v>46.8</v>
      </c>
      <c r="I108" s="89">
        <f t="shared" si="28"/>
        <v>25.3</v>
      </c>
      <c r="J108" s="89">
        <f t="shared" si="28"/>
        <v>7.7</v>
      </c>
      <c r="K108" s="89">
        <f t="shared" si="28"/>
        <v>53.900000000000006</v>
      </c>
      <c r="L108" s="89">
        <f t="shared" si="28"/>
        <v>53.900000000000006</v>
      </c>
      <c r="M108" s="89">
        <f t="shared" si="28"/>
        <v>27.200000000000003</v>
      </c>
      <c r="N108" s="89">
        <f t="shared" si="28"/>
        <v>0</v>
      </c>
      <c r="O108" s="89">
        <f t="shared" si="28"/>
        <v>64.9</v>
      </c>
      <c r="P108" s="89">
        <f t="shared" si="28"/>
        <v>61.900000000000006</v>
      </c>
      <c r="Q108" s="89">
        <f t="shared" si="28"/>
        <v>29.1</v>
      </c>
      <c r="R108" s="89">
        <f t="shared" si="28"/>
        <v>3</v>
      </c>
    </row>
    <row r="109" ht="13.5" customHeight="1"/>
    <row r="110" spans="1:17" s="3" customFormat="1" ht="15">
      <c r="A110" s="105" t="s">
        <v>163</v>
      </c>
      <c r="B110" s="105"/>
      <c r="C110" s="105"/>
      <c r="D110" s="105"/>
      <c r="N110" s="253" t="s">
        <v>71</v>
      </c>
      <c r="O110" s="253"/>
      <c r="P110" s="253"/>
      <c r="Q110" s="253"/>
    </row>
  </sheetData>
  <sheetProtection/>
  <mergeCells count="215">
    <mergeCell ref="S93:U93"/>
    <mergeCell ref="A101:F101"/>
    <mergeCell ref="A98:F98"/>
    <mergeCell ref="A100:F100"/>
    <mergeCell ref="A95:F95"/>
    <mergeCell ref="A96:F96"/>
    <mergeCell ref="A94:F94"/>
    <mergeCell ref="A99:F99"/>
    <mergeCell ref="S94:U94"/>
    <mergeCell ref="A97:F97"/>
    <mergeCell ref="A110:D110"/>
    <mergeCell ref="N110:Q110"/>
    <mergeCell ref="D102:O102"/>
    <mergeCell ref="A103:F103"/>
    <mergeCell ref="A104:F104"/>
    <mergeCell ref="A105:F105"/>
    <mergeCell ref="A106:F106"/>
    <mergeCell ref="A107:F107"/>
    <mergeCell ref="A108:F108"/>
    <mergeCell ref="S60:S61"/>
    <mergeCell ref="T60:U61"/>
    <mergeCell ref="P59:P61"/>
    <mergeCell ref="L59:L61"/>
    <mergeCell ref="M59:M61"/>
    <mergeCell ref="N59:N61"/>
    <mergeCell ref="A19:U19"/>
    <mergeCell ref="A20:U20"/>
    <mergeCell ref="E62:F62"/>
    <mergeCell ref="S62:U62"/>
    <mergeCell ref="I59:I61"/>
    <mergeCell ref="O53:O55"/>
    <mergeCell ref="L54:M54"/>
    <mergeCell ref="N54:N55"/>
    <mergeCell ref="P54:Q54"/>
    <mergeCell ref="A21:U21"/>
    <mergeCell ref="A22:U22"/>
    <mergeCell ref="D28:S28"/>
    <mergeCell ref="I89:I90"/>
    <mergeCell ref="H89:H90"/>
    <mergeCell ref="S89:S90"/>
    <mergeCell ref="T89:U90"/>
    <mergeCell ref="J89:J90"/>
    <mergeCell ref="H59:H61"/>
    <mergeCell ref="K59:K61"/>
    <mergeCell ref="N89:N90"/>
    <mergeCell ref="S86:S87"/>
    <mergeCell ref="T86:U87"/>
    <mergeCell ref="S83:U83"/>
    <mergeCell ref="Q89:Q90"/>
    <mergeCell ref="T84:U84"/>
    <mergeCell ref="R89:R90"/>
    <mergeCell ref="S88:U88"/>
    <mergeCell ref="B86:B88"/>
    <mergeCell ref="E77:F77"/>
    <mergeCell ref="L89:L90"/>
    <mergeCell ref="B89:B91"/>
    <mergeCell ref="A89:A91"/>
    <mergeCell ref="A80:F80"/>
    <mergeCell ref="E83:F83"/>
    <mergeCell ref="D86:D88"/>
    <mergeCell ref="E88:F88"/>
    <mergeCell ref="A86:A88"/>
    <mergeCell ref="D84:D85"/>
    <mergeCell ref="C81:U81"/>
    <mergeCell ref="S72:U72"/>
    <mergeCell ref="T68:U68"/>
    <mergeCell ref="T69:U69"/>
    <mergeCell ref="S70:U70"/>
    <mergeCell ref="S71:U71"/>
    <mergeCell ref="C84:C85"/>
    <mergeCell ref="S85:U85"/>
    <mergeCell ref="S77:U77"/>
    <mergeCell ref="A40:U40"/>
    <mergeCell ref="A41:U41"/>
    <mergeCell ref="A56:U56"/>
    <mergeCell ref="B57:U57"/>
    <mergeCell ref="D59:D62"/>
    <mergeCell ref="G68:G69"/>
    <mergeCell ref="H68:H69"/>
    <mergeCell ref="I68:I69"/>
    <mergeCell ref="J54:J55"/>
    <mergeCell ref="K52:N52"/>
    <mergeCell ref="A72:F72"/>
    <mergeCell ref="A34:U34"/>
    <mergeCell ref="A26:U26"/>
    <mergeCell ref="A31:U31"/>
    <mergeCell ref="K89:K90"/>
    <mergeCell ref="G52:J52"/>
    <mergeCell ref="A84:A85"/>
    <mergeCell ref="B84:B85"/>
    <mergeCell ref="A63:F63"/>
    <mergeCell ref="E85:F85"/>
    <mergeCell ref="C86:C88"/>
    <mergeCell ref="A23:U23"/>
    <mergeCell ref="A25:U25"/>
    <mergeCell ref="A29:U29"/>
    <mergeCell ref="A30:U30"/>
    <mergeCell ref="A24:U24"/>
    <mergeCell ref="A27:U27"/>
    <mergeCell ref="T82:U82"/>
    <mergeCell ref="A73:U73"/>
    <mergeCell ref="R59:R61"/>
    <mergeCell ref="A17:U17"/>
    <mergeCell ref="A43:U43"/>
    <mergeCell ref="A42:U42"/>
    <mergeCell ref="A32:U32"/>
    <mergeCell ref="A33:U33"/>
    <mergeCell ref="A36:U36"/>
    <mergeCell ref="A37:U37"/>
    <mergeCell ref="A18:U18"/>
    <mergeCell ref="A38:U38"/>
    <mergeCell ref="A35:U35"/>
    <mergeCell ref="A93:F93"/>
    <mergeCell ref="O89:O90"/>
    <mergeCell ref="A39:U39"/>
    <mergeCell ref="A44:U44"/>
    <mergeCell ref="A46:U46"/>
    <mergeCell ref="A47:U47"/>
    <mergeCell ref="A48:U48"/>
    <mergeCell ref="C58:U58"/>
    <mergeCell ref="T76:U76"/>
    <mergeCell ref="E91:F91"/>
    <mergeCell ref="T91:U91"/>
    <mergeCell ref="G89:G90"/>
    <mergeCell ref="F89:F90"/>
    <mergeCell ref="E89:E90"/>
    <mergeCell ref="A92:F92"/>
    <mergeCell ref="S92:U92"/>
    <mergeCell ref="C89:C91"/>
    <mergeCell ref="D89:D91"/>
    <mergeCell ref="P89:P90"/>
    <mergeCell ref="M89:M90"/>
    <mergeCell ref="E79:F79"/>
    <mergeCell ref="O59:O61"/>
    <mergeCell ref="Q59:Q61"/>
    <mergeCell ref="J59:J61"/>
    <mergeCell ref="C59:C62"/>
    <mergeCell ref="A71:F71"/>
    <mergeCell ref="G59:G61"/>
    <mergeCell ref="B68:B70"/>
    <mergeCell ref="C68:C70"/>
    <mergeCell ref="D68:D70"/>
    <mergeCell ref="A65:U65"/>
    <mergeCell ref="B66:U66"/>
    <mergeCell ref="C67:U67"/>
    <mergeCell ref="B59:B62"/>
    <mergeCell ref="S63:U63"/>
    <mergeCell ref="A64:F64"/>
    <mergeCell ref="T59:U59"/>
    <mergeCell ref="E59:E61"/>
    <mergeCell ref="F59:F61"/>
    <mergeCell ref="A59:A62"/>
    <mergeCell ref="D82:D83"/>
    <mergeCell ref="A76:A77"/>
    <mergeCell ref="B76:B77"/>
    <mergeCell ref="C76:C77"/>
    <mergeCell ref="D76:D77"/>
    <mergeCell ref="A79:D79"/>
    <mergeCell ref="B82:B83"/>
    <mergeCell ref="C82:C83"/>
    <mergeCell ref="A82:A83"/>
    <mergeCell ref="A52:A55"/>
    <mergeCell ref="B52:B55"/>
    <mergeCell ref="C52:C55"/>
    <mergeCell ref="D52:D55"/>
    <mergeCell ref="S53:S55"/>
    <mergeCell ref="F52:F55"/>
    <mergeCell ref="A13:S13"/>
    <mergeCell ref="A14:S14"/>
    <mergeCell ref="A15:S15"/>
    <mergeCell ref="D50:S50"/>
    <mergeCell ref="L53:N53"/>
    <mergeCell ref="K53:K55"/>
    <mergeCell ref="O52:R52"/>
    <mergeCell ref="P53:R53"/>
    <mergeCell ref="R54:R55"/>
    <mergeCell ref="A49:U49"/>
    <mergeCell ref="A8:D8"/>
    <mergeCell ref="A11:U11"/>
    <mergeCell ref="A10:U10"/>
    <mergeCell ref="A5:D5"/>
    <mergeCell ref="E5:U5"/>
    <mergeCell ref="A6:D6"/>
    <mergeCell ref="E6:U6"/>
    <mergeCell ref="E8:U8"/>
    <mergeCell ref="A12:U12"/>
    <mergeCell ref="S79:U79"/>
    <mergeCell ref="S80:U80"/>
    <mergeCell ref="T78:U78"/>
    <mergeCell ref="N68:N69"/>
    <mergeCell ref="R68:R69"/>
    <mergeCell ref="B74:U74"/>
    <mergeCell ref="C75:U75"/>
    <mergeCell ref="L68:L69"/>
    <mergeCell ref="M68:M69"/>
    <mergeCell ref="S1:U1"/>
    <mergeCell ref="O68:O69"/>
    <mergeCell ref="P68:P69"/>
    <mergeCell ref="Q68:Q69"/>
    <mergeCell ref="A16:U16"/>
    <mergeCell ref="A68:A70"/>
    <mergeCell ref="K68:K69"/>
    <mergeCell ref="A2:U2"/>
    <mergeCell ref="A3:U3"/>
    <mergeCell ref="A4:U4"/>
    <mergeCell ref="E70:F70"/>
    <mergeCell ref="E68:E69"/>
    <mergeCell ref="F68:F69"/>
    <mergeCell ref="J68:J69"/>
    <mergeCell ref="S52:U52"/>
    <mergeCell ref="T53:U55"/>
    <mergeCell ref="H54:I54"/>
    <mergeCell ref="E52:E55"/>
    <mergeCell ref="G53:G55"/>
    <mergeCell ref="H53:J53"/>
  </mergeCells>
  <printOptions/>
  <pageMargins left="0" right="0" top="0.5905511811023623" bottom="0" header="0.11811023622047245" footer="0"/>
  <pageSetup horizontalDpi="600" verticalDpi="600" orientation="landscape" paperSize="9" scale="90"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B2:J33"/>
  <sheetViews>
    <sheetView zoomScalePageLayoutView="0" workbookViewId="0" topLeftCell="A1">
      <selection activeCell="D7" sqref="D7"/>
    </sheetView>
  </sheetViews>
  <sheetFormatPr defaultColWidth="9.140625" defaultRowHeight="12.75"/>
  <cols>
    <col min="1" max="16384" width="9.140625" style="1" customWidth="1"/>
  </cols>
  <sheetData>
    <row r="2" spans="2:10" ht="15.75">
      <c r="B2" s="279" t="s">
        <v>20</v>
      </c>
      <c r="C2" s="279"/>
      <c r="D2" s="279"/>
      <c r="E2" s="279"/>
      <c r="F2" s="279"/>
      <c r="G2" s="279"/>
      <c r="H2" s="279"/>
      <c r="I2" s="279"/>
      <c r="J2" s="279"/>
    </row>
    <row r="3" spans="5:6" ht="15.75">
      <c r="E3" s="279" t="s">
        <v>21</v>
      </c>
      <c r="F3" s="279"/>
    </row>
    <row r="6" spans="2:10" ht="15.75">
      <c r="B6" s="4" t="s">
        <v>22</v>
      </c>
      <c r="E6" s="3" t="s">
        <v>23</v>
      </c>
      <c r="F6" s="3"/>
      <c r="G6" s="3"/>
      <c r="H6" s="3"/>
      <c r="I6" s="3"/>
      <c r="J6" s="3"/>
    </row>
    <row r="7" spans="5:10" ht="15">
      <c r="E7" s="3" t="s">
        <v>24</v>
      </c>
      <c r="F7" s="3"/>
      <c r="G7" s="3"/>
      <c r="H7" s="3"/>
      <c r="I7" s="3"/>
      <c r="J7" s="3"/>
    </row>
    <row r="8" spans="5:10" ht="15">
      <c r="E8" s="3"/>
      <c r="F8" s="3"/>
      <c r="G8" s="3"/>
      <c r="H8" s="3"/>
      <c r="I8" s="3"/>
      <c r="J8" s="3"/>
    </row>
    <row r="9" spans="3:10" ht="15">
      <c r="C9" s="2" t="s">
        <v>32</v>
      </c>
      <c r="E9" s="3"/>
      <c r="F9" s="3"/>
      <c r="G9" s="3"/>
      <c r="H9" s="3"/>
      <c r="I9" s="3"/>
      <c r="J9" s="3"/>
    </row>
    <row r="10" spans="5:10" ht="15">
      <c r="E10" s="3" t="s">
        <v>33</v>
      </c>
      <c r="F10" s="3"/>
      <c r="G10" s="3"/>
      <c r="H10" s="3"/>
      <c r="I10" s="3"/>
      <c r="J10" s="3"/>
    </row>
    <row r="11" spans="5:10" ht="15">
      <c r="E11" s="3" t="s">
        <v>35</v>
      </c>
      <c r="F11" s="3"/>
      <c r="G11" s="3"/>
      <c r="H11" s="3"/>
      <c r="I11" s="3"/>
      <c r="J11" s="3"/>
    </row>
    <row r="12" spans="5:10" ht="15">
      <c r="E12" s="3" t="s">
        <v>36</v>
      </c>
      <c r="F12" s="3"/>
      <c r="G12" s="3"/>
      <c r="H12" s="3"/>
      <c r="I12" s="3"/>
      <c r="J12" s="3"/>
    </row>
    <row r="13" spans="5:10" ht="15">
      <c r="E13" s="3" t="s">
        <v>37</v>
      </c>
      <c r="F13" s="3"/>
      <c r="G13" s="3"/>
      <c r="H13" s="3"/>
      <c r="I13" s="3"/>
      <c r="J13" s="3"/>
    </row>
    <row r="14" spans="5:10" ht="15">
      <c r="E14" s="3"/>
      <c r="F14" s="3"/>
      <c r="G14" s="3"/>
      <c r="H14" s="3"/>
      <c r="I14" s="3"/>
      <c r="J14" s="3"/>
    </row>
    <row r="15" spans="2:10" ht="15.75">
      <c r="B15" s="4" t="s">
        <v>25</v>
      </c>
      <c r="E15" s="3" t="s">
        <v>26</v>
      </c>
      <c r="F15" s="3"/>
      <c r="G15" s="3"/>
      <c r="H15" s="3"/>
      <c r="I15" s="3"/>
      <c r="J15" s="3"/>
    </row>
    <row r="16" spans="5:10" ht="15">
      <c r="E16" s="3" t="s">
        <v>27</v>
      </c>
      <c r="F16" s="3"/>
      <c r="G16" s="3"/>
      <c r="H16" s="3"/>
      <c r="I16" s="3"/>
      <c r="J16" s="3"/>
    </row>
    <row r="17" spans="5:10" ht="15">
      <c r="E17" s="3"/>
      <c r="F17" s="3"/>
      <c r="G17" s="3"/>
      <c r="H17" s="3"/>
      <c r="I17" s="3"/>
      <c r="J17" s="3"/>
    </row>
    <row r="18" spans="3:10" ht="15">
      <c r="C18" s="2" t="s">
        <v>32</v>
      </c>
      <c r="E18" s="3"/>
      <c r="F18" s="3"/>
      <c r="G18" s="3"/>
      <c r="H18" s="3"/>
      <c r="I18" s="3"/>
      <c r="J18" s="3"/>
    </row>
    <row r="19" spans="5:10" ht="15">
      <c r="E19" s="3" t="s">
        <v>34</v>
      </c>
      <c r="F19" s="3"/>
      <c r="G19" s="3"/>
      <c r="H19" s="3"/>
      <c r="I19" s="3"/>
      <c r="J19" s="3"/>
    </row>
    <row r="20" spans="5:10" ht="15">
      <c r="E20" s="3"/>
      <c r="F20" s="3"/>
      <c r="G20" s="3"/>
      <c r="H20" s="3"/>
      <c r="I20" s="3"/>
      <c r="J20" s="3"/>
    </row>
    <row r="21" spans="2:10" ht="15.75">
      <c r="B21" s="4" t="s">
        <v>28</v>
      </c>
      <c r="E21" s="3" t="s">
        <v>29</v>
      </c>
      <c r="F21" s="3"/>
      <c r="G21" s="3"/>
      <c r="H21" s="3"/>
      <c r="I21" s="3"/>
      <c r="J21" s="3"/>
    </row>
    <row r="22" spans="5:10" ht="15">
      <c r="E22" s="3" t="s">
        <v>30</v>
      </c>
      <c r="F22" s="3"/>
      <c r="G22" s="3"/>
      <c r="H22" s="3"/>
      <c r="I22" s="3"/>
      <c r="J22" s="3"/>
    </row>
    <row r="23" spans="5:10" ht="15">
      <c r="E23" s="3" t="s">
        <v>31</v>
      </c>
      <c r="F23" s="3"/>
      <c r="G23" s="3"/>
      <c r="H23" s="3"/>
      <c r="I23" s="3"/>
      <c r="J23" s="3"/>
    </row>
    <row r="24" spans="5:10" ht="15">
      <c r="E24" s="3"/>
      <c r="F24" s="3"/>
      <c r="G24" s="3"/>
      <c r="H24" s="3"/>
      <c r="I24" s="3"/>
      <c r="J24" s="3"/>
    </row>
    <row r="25" spans="3:10" ht="15">
      <c r="C25" s="2" t="s">
        <v>32</v>
      </c>
      <c r="E25" s="3"/>
      <c r="F25" s="3"/>
      <c r="G25" s="3"/>
      <c r="H25" s="3"/>
      <c r="I25" s="3"/>
      <c r="J25" s="3"/>
    </row>
    <row r="26" spans="5:10" ht="15">
      <c r="E26" s="3" t="s">
        <v>38</v>
      </c>
      <c r="F26" s="3"/>
      <c r="G26" s="3"/>
      <c r="H26" s="3"/>
      <c r="I26" s="3"/>
      <c r="J26" s="3"/>
    </row>
    <row r="27" spans="5:10" ht="15">
      <c r="E27" s="3" t="s">
        <v>39</v>
      </c>
      <c r="F27" s="3"/>
      <c r="G27" s="3"/>
      <c r="H27" s="3"/>
      <c r="I27" s="3"/>
      <c r="J27" s="3"/>
    </row>
    <row r="28" spans="5:10" ht="15">
      <c r="E28" s="3" t="s">
        <v>40</v>
      </c>
      <c r="F28" s="3"/>
      <c r="G28" s="3"/>
      <c r="H28" s="3"/>
      <c r="I28" s="3"/>
      <c r="J28" s="3"/>
    </row>
    <row r="29" spans="5:10" ht="15">
      <c r="E29" s="3" t="s">
        <v>41</v>
      </c>
      <c r="F29" s="3"/>
      <c r="G29" s="3"/>
      <c r="H29" s="3"/>
      <c r="I29" s="3"/>
      <c r="J29" s="3"/>
    </row>
    <row r="30" spans="5:10" ht="15">
      <c r="E30" s="3" t="s">
        <v>42</v>
      </c>
      <c r="F30" s="3"/>
      <c r="G30" s="3"/>
      <c r="H30" s="3"/>
      <c r="I30" s="3"/>
      <c r="J30" s="3"/>
    </row>
    <row r="31" spans="5:10" ht="15">
      <c r="E31" s="3" t="s">
        <v>43</v>
      </c>
      <c r="F31" s="3"/>
      <c r="G31" s="3"/>
      <c r="H31" s="3"/>
      <c r="I31" s="3"/>
      <c r="J31" s="3"/>
    </row>
    <row r="32" spans="5:10" ht="15">
      <c r="E32" s="3" t="s">
        <v>44</v>
      </c>
      <c r="F32" s="3"/>
      <c r="G32" s="3"/>
      <c r="H32" s="3"/>
      <c r="I32" s="3"/>
      <c r="J32" s="3"/>
    </row>
    <row r="33" spans="5:10" ht="15">
      <c r="E33" s="3"/>
      <c r="F33" s="3"/>
      <c r="G33" s="3"/>
      <c r="H33" s="3"/>
      <c r="I33" s="3"/>
      <c r="J33" s="3"/>
    </row>
  </sheetData>
  <sheetProtection/>
  <mergeCells count="2">
    <mergeCell ref="E3:F3"/>
    <mergeCell ref="B2:J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71">
      <selection activeCell="E98" sqref="E98"/>
    </sheetView>
  </sheetViews>
  <sheetFormatPr defaultColWidth="9.140625" defaultRowHeight="12.75"/>
  <cols>
    <col min="1" max="3" width="2.7109375" style="0" customWidth="1"/>
    <col min="4" max="4" width="23.00390625" style="0" customWidth="1"/>
    <col min="5" max="5" width="10.140625" style="0" customWidth="1"/>
    <col min="6" max="6" width="6.57421875" style="0" customWidth="1"/>
    <col min="7" max="8" width="6.7109375" style="0" customWidth="1"/>
    <col min="9" max="10" width="5.7109375" style="0" customWidth="1"/>
    <col min="11" max="12" width="6.7109375" style="0" customWidth="1"/>
    <col min="13" max="14" width="5.7109375" style="0" customWidth="1"/>
    <col min="15" max="16" width="6.7109375" style="0" customWidth="1"/>
    <col min="17" max="18" width="5.7109375" style="0" customWidth="1"/>
    <col min="19" max="19" width="18.140625" style="0" customWidth="1"/>
    <col min="20" max="20" width="5.7109375" style="0" customWidth="1"/>
    <col min="21" max="21" width="6.140625" style="0" customWidth="1"/>
  </cols>
  <sheetData>
    <row r="1" spans="19:21" ht="12.75">
      <c r="S1" s="280" t="s">
        <v>90</v>
      </c>
      <c r="T1" s="280"/>
      <c r="U1" s="280"/>
    </row>
    <row r="2" spans="19:21" ht="12.75" customHeight="1">
      <c r="S2" s="281" t="s">
        <v>91</v>
      </c>
      <c r="T2" s="281"/>
      <c r="U2" s="281"/>
    </row>
    <row r="3" spans="19:21" ht="12.75">
      <c r="S3" s="282" t="s">
        <v>92</v>
      </c>
      <c r="T3" s="282"/>
      <c r="U3" s="282"/>
    </row>
    <row r="4" spans="19:21" ht="12.75">
      <c r="S4" s="27"/>
      <c r="T4" s="27"/>
      <c r="U4" s="27"/>
    </row>
    <row r="5" spans="19:21" ht="12.75">
      <c r="S5" s="27"/>
      <c r="T5" s="27"/>
      <c r="U5" s="27"/>
    </row>
    <row r="6" spans="19:21" ht="12.75">
      <c r="S6" s="27"/>
      <c r="T6" s="27"/>
      <c r="U6" s="27"/>
    </row>
    <row r="7" spans="19:21" ht="12.75">
      <c r="S7" s="27"/>
      <c r="T7" s="27"/>
      <c r="U7" s="27"/>
    </row>
    <row r="8" spans="1:21" ht="12.75">
      <c r="A8" s="28"/>
      <c r="B8" s="28"/>
      <c r="C8" s="28"/>
      <c r="D8" s="283" t="s">
        <v>93</v>
      </c>
      <c r="E8" s="283"/>
      <c r="F8" s="283"/>
      <c r="G8" s="283"/>
      <c r="H8" s="283"/>
      <c r="I8" s="283"/>
      <c r="J8" s="283"/>
      <c r="K8" s="283"/>
      <c r="L8" s="283"/>
      <c r="M8" s="283"/>
      <c r="N8" s="283"/>
      <c r="O8" s="283"/>
      <c r="P8" s="283"/>
      <c r="Q8" s="283"/>
      <c r="R8" s="283"/>
      <c r="S8" s="283"/>
      <c r="T8" s="283"/>
      <c r="U8" s="28"/>
    </row>
    <row r="9" spans="1:21" ht="12.75">
      <c r="A9" s="29"/>
      <c r="B9" s="29"/>
      <c r="C9" s="29"/>
      <c r="D9" s="29"/>
      <c r="E9" s="29"/>
      <c r="F9" s="29"/>
      <c r="G9" s="29"/>
      <c r="H9" s="29"/>
      <c r="I9" s="29"/>
      <c r="J9" s="29"/>
      <c r="K9" s="29"/>
      <c r="L9" s="29"/>
      <c r="M9" s="29"/>
      <c r="N9" s="29"/>
      <c r="O9" s="29"/>
      <c r="P9" s="29"/>
      <c r="Q9" s="29"/>
      <c r="R9" s="29"/>
      <c r="S9" s="29"/>
      <c r="T9" s="29"/>
      <c r="U9" s="29"/>
    </row>
    <row r="10" spans="1:21" ht="15.75" customHeight="1">
      <c r="A10" s="292" t="s">
        <v>94</v>
      </c>
      <c r="B10" s="292"/>
      <c r="C10" s="292"/>
      <c r="D10" s="292"/>
      <c r="E10" s="287" t="s">
        <v>95</v>
      </c>
      <c r="F10" s="288"/>
      <c r="G10" s="288"/>
      <c r="H10" s="288"/>
      <c r="I10" s="288"/>
      <c r="J10" s="288"/>
      <c r="K10" s="288"/>
      <c r="L10" s="288"/>
      <c r="M10" s="288"/>
      <c r="N10" s="288"/>
      <c r="O10" s="288"/>
      <c r="P10" s="288"/>
      <c r="Q10" s="288"/>
      <c r="R10" s="288"/>
      <c r="S10" s="288"/>
      <c r="T10" s="288"/>
      <c r="U10" s="289"/>
    </row>
    <row r="11" spans="1:21" ht="15.75" customHeight="1">
      <c r="A11" s="293" t="s">
        <v>1</v>
      </c>
      <c r="B11" s="293"/>
      <c r="C11" s="293"/>
      <c r="D11" s="293"/>
      <c r="E11" s="294" t="s">
        <v>96</v>
      </c>
      <c r="F11" s="295"/>
      <c r="G11" s="295"/>
      <c r="H11" s="295"/>
      <c r="I11" s="295"/>
      <c r="J11" s="295"/>
      <c r="K11" s="295"/>
      <c r="L11" s="295"/>
      <c r="M11" s="295"/>
      <c r="N11" s="295"/>
      <c r="O11" s="295"/>
      <c r="P11" s="295"/>
      <c r="Q11" s="295"/>
      <c r="R11" s="295"/>
      <c r="S11" s="295"/>
      <c r="T11" s="295"/>
      <c r="U11" s="296"/>
    </row>
    <row r="12" spans="1:21" ht="12.75">
      <c r="A12" s="30"/>
      <c r="B12" s="30"/>
      <c r="C12" s="30"/>
      <c r="D12" s="31"/>
      <c r="E12" s="31"/>
      <c r="F12" s="31"/>
      <c r="G12" s="31"/>
      <c r="H12" s="31"/>
      <c r="I12" s="31"/>
      <c r="J12" s="31"/>
      <c r="K12" s="31"/>
      <c r="L12" s="31"/>
      <c r="M12" s="31"/>
      <c r="N12" s="31"/>
      <c r="O12" s="31"/>
      <c r="P12" s="31"/>
      <c r="Q12" s="31"/>
      <c r="R12" s="31"/>
      <c r="S12" s="31"/>
      <c r="T12" s="31"/>
      <c r="U12" s="31"/>
    </row>
    <row r="13" spans="1:21" ht="12.75">
      <c r="A13" s="284" t="s">
        <v>2</v>
      </c>
      <c r="B13" s="285"/>
      <c r="C13" s="285"/>
      <c r="D13" s="286"/>
      <c r="E13" s="287" t="s">
        <v>97</v>
      </c>
      <c r="F13" s="288"/>
      <c r="G13" s="288"/>
      <c r="H13" s="288"/>
      <c r="I13" s="288"/>
      <c r="J13" s="288"/>
      <c r="K13" s="288"/>
      <c r="L13" s="288"/>
      <c r="M13" s="288"/>
      <c r="N13" s="288"/>
      <c r="O13" s="288"/>
      <c r="P13" s="288"/>
      <c r="Q13" s="288"/>
      <c r="R13" s="288"/>
      <c r="S13" s="288"/>
      <c r="T13" s="288"/>
      <c r="U13" s="289"/>
    </row>
    <row r="14" spans="1:21" ht="15" customHeight="1">
      <c r="A14" s="27"/>
      <c r="B14" s="27"/>
      <c r="C14" s="27"/>
      <c r="D14" s="32"/>
      <c r="E14" s="32"/>
      <c r="F14" s="32"/>
      <c r="G14" s="32"/>
      <c r="H14" s="32"/>
      <c r="I14" s="32"/>
      <c r="J14" s="32"/>
      <c r="K14" s="32"/>
      <c r="L14" s="32"/>
      <c r="M14" s="32"/>
      <c r="N14" s="32"/>
      <c r="O14" s="32"/>
      <c r="P14" s="32"/>
      <c r="Q14" s="32"/>
      <c r="R14" s="32"/>
      <c r="S14" s="32"/>
      <c r="T14" s="32"/>
      <c r="U14" s="32"/>
    </row>
    <row r="15" spans="1:21" ht="15" customHeight="1">
      <c r="A15" s="290" t="s">
        <v>3</v>
      </c>
      <c r="B15" s="290"/>
      <c r="C15" s="290"/>
      <c r="D15" s="290"/>
      <c r="E15" s="290"/>
      <c r="F15" s="290"/>
      <c r="G15" s="290"/>
      <c r="H15" s="290"/>
      <c r="I15" s="290"/>
      <c r="J15" s="290"/>
      <c r="K15" s="290"/>
      <c r="L15" s="290"/>
      <c r="M15" s="290"/>
      <c r="N15" s="290"/>
      <c r="O15" s="290"/>
      <c r="P15" s="290"/>
      <c r="Q15" s="290"/>
      <c r="R15" s="290"/>
      <c r="S15" s="290"/>
      <c r="T15" s="290"/>
      <c r="U15" s="290"/>
    </row>
    <row r="16" spans="1:21" ht="33" customHeight="1">
      <c r="A16" s="291"/>
      <c r="B16" s="291"/>
      <c r="C16" s="291"/>
      <c r="D16" s="291"/>
      <c r="E16" s="291"/>
      <c r="F16" s="291"/>
      <c r="G16" s="291"/>
      <c r="H16" s="291"/>
      <c r="I16" s="291"/>
      <c r="J16" s="291"/>
      <c r="K16" s="291"/>
      <c r="L16" s="291"/>
      <c r="M16" s="291"/>
      <c r="N16" s="291"/>
      <c r="O16" s="291"/>
      <c r="P16" s="291"/>
      <c r="Q16" s="291"/>
      <c r="R16" s="291"/>
      <c r="S16" s="291"/>
      <c r="T16" s="291"/>
      <c r="U16" s="291"/>
    </row>
    <row r="17" spans="1:21" ht="15.75" customHeight="1">
      <c r="A17" s="290" t="s">
        <v>5</v>
      </c>
      <c r="B17" s="290"/>
      <c r="C17" s="290"/>
      <c r="D17" s="290"/>
      <c r="E17" s="290"/>
      <c r="F17" s="290"/>
      <c r="G17" s="290"/>
      <c r="H17" s="290"/>
      <c r="I17" s="290"/>
      <c r="J17" s="290"/>
      <c r="K17" s="290"/>
      <c r="L17" s="290"/>
      <c r="M17" s="290"/>
      <c r="N17" s="290"/>
      <c r="O17" s="290"/>
      <c r="P17" s="290"/>
      <c r="Q17" s="290"/>
      <c r="R17" s="290"/>
      <c r="S17" s="290"/>
      <c r="T17" s="290"/>
      <c r="U17" s="290"/>
    </row>
    <row r="18" spans="1:21" ht="15" customHeight="1">
      <c r="A18" s="301"/>
      <c r="B18" s="301"/>
      <c r="C18" s="301"/>
      <c r="D18" s="301"/>
      <c r="E18" s="301"/>
      <c r="F18" s="301"/>
      <c r="G18" s="301"/>
      <c r="H18" s="301"/>
      <c r="I18" s="301"/>
      <c r="J18" s="301"/>
      <c r="K18" s="301"/>
      <c r="L18" s="301"/>
      <c r="M18" s="301"/>
      <c r="N18" s="301"/>
      <c r="O18" s="301"/>
      <c r="P18" s="301"/>
      <c r="Q18" s="301"/>
      <c r="R18" s="301"/>
      <c r="S18" s="301"/>
      <c r="T18" s="33" t="s">
        <v>4</v>
      </c>
      <c r="U18" s="34"/>
    </row>
    <row r="19" spans="1:21" ht="15.75" customHeight="1">
      <c r="A19" s="301"/>
      <c r="B19" s="301"/>
      <c r="C19" s="301"/>
      <c r="D19" s="301"/>
      <c r="E19" s="301"/>
      <c r="F19" s="301"/>
      <c r="G19" s="301"/>
      <c r="H19" s="301"/>
      <c r="I19" s="301"/>
      <c r="J19" s="301"/>
      <c r="K19" s="301"/>
      <c r="L19" s="301"/>
      <c r="M19" s="301"/>
      <c r="N19" s="301"/>
      <c r="O19" s="301"/>
      <c r="P19" s="301"/>
      <c r="Q19" s="301"/>
      <c r="R19" s="301"/>
      <c r="S19" s="301"/>
      <c r="T19" s="33" t="s">
        <v>4</v>
      </c>
      <c r="U19" s="34"/>
    </row>
    <row r="20" spans="1:21" ht="15" customHeight="1">
      <c r="A20" s="301"/>
      <c r="B20" s="301"/>
      <c r="C20" s="301"/>
      <c r="D20" s="301"/>
      <c r="E20" s="301"/>
      <c r="F20" s="301"/>
      <c r="G20" s="301"/>
      <c r="H20" s="301"/>
      <c r="I20" s="301"/>
      <c r="J20" s="301"/>
      <c r="K20" s="301"/>
      <c r="L20" s="301"/>
      <c r="M20" s="301"/>
      <c r="N20" s="301"/>
      <c r="O20" s="301"/>
      <c r="P20" s="301"/>
      <c r="Q20" s="301"/>
      <c r="R20" s="301"/>
      <c r="S20" s="301"/>
      <c r="T20" s="33" t="s">
        <v>4</v>
      </c>
      <c r="U20" s="34"/>
    </row>
    <row r="21" spans="1:21" ht="15.75" customHeight="1">
      <c r="A21" s="297" t="s">
        <v>98</v>
      </c>
      <c r="B21" s="297"/>
      <c r="C21" s="297"/>
      <c r="D21" s="297"/>
      <c r="E21" s="297"/>
      <c r="F21" s="297"/>
      <c r="G21" s="297"/>
      <c r="H21" s="297"/>
      <c r="I21" s="297"/>
      <c r="J21" s="297"/>
      <c r="K21" s="297"/>
      <c r="L21" s="297"/>
      <c r="M21" s="297"/>
      <c r="N21" s="297"/>
      <c r="O21" s="297"/>
      <c r="P21" s="297"/>
      <c r="Q21" s="297"/>
      <c r="R21" s="297"/>
      <c r="S21" s="297"/>
      <c r="T21" s="297"/>
      <c r="U21" s="297"/>
    </row>
    <row r="22" spans="1:21" ht="15.75" customHeight="1">
      <c r="A22" s="298"/>
      <c r="B22" s="299"/>
      <c r="C22" s="299"/>
      <c r="D22" s="299"/>
      <c r="E22" s="299"/>
      <c r="F22" s="299"/>
      <c r="G22" s="299"/>
      <c r="H22" s="299"/>
      <c r="I22" s="299"/>
      <c r="J22" s="299"/>
      <c r="K22" s="299"/>
      <c r="L22" s="299"/>
      <c r="M22" s="299"/>
      <c r="N22" s="299"/>
      <c r="O22" s="299"/>
      <c r="P22" s="299"/>
      <c r="Q22" s="299"/>
      <c r="R22" s="299"/>
      <c r="S22" s="299"/>
      <c r="T22" s="299"/>
      <c r="U22" s="300"/>
    </row>
    <row r="23" spans="1:21" ht="15.75" customHeight="1">
      <c r="A23" s="298"/>
      <c r="B23" s="299"/>
      <c r="C23" s="299"/>
      <c r="D23" s="299"/>
      <c r="E23" s="299"/>
      <c r="F23" s="299"/>
      <c r="G23" s="299"/>
      <c r="H23" s="299"/>
      <c r="I23" s="299"/>
      <c r="J23" s="299"/>
      <c r="K23" s="299"/>
      <c r="L23" s="299"/>
      <c r="M23" s="299"/>
      <c r="N23" s="299"/>
      <c r="O23" s="299"/>
      <c r="P23" s="299"/>
      <c r="Q23" s="299"/>
      <c r="R23" s="299"/>
      <c r="S23" s="299"/>
      <c r="T23" s="299"/>
      <c r="U23" s="300"/>
    </row>
    <row r="24" spans="1:21" ht="15.75" customHeight="1">
      <c r="A24" s="298"/>
      <c r="B24" s="299"/>
      <c r="C24" s="299"/>
      <c r="D24" s="299"/>
      <c r="E24" s="299"/>
      <c r="F24" s="299"/>
      <c r="G24" s="299"/>
      <c r="H24" s="299"/>
      <c r="I24" s="299"/>
      <c r="J24" s="299"/>
      <c r="K24" s="299"/>
      <c r="L24" s="299"/>
      <c r="M24" s="299"/>
      <c r="N24" s="299"/>
      <c r="O24" s="299"/>
      <c r="P24" s="299"/>
      <c r="Q24" s="299"/>
      <c r="R24" s="299"/>
      <c r="S24" s="299"/>
      <c r="T24" s="299"/>
      <c r="U24" s="300"/>
    </row>
    <row r="25" spans="1:21" ht="15.75" customHeight="1">
      <c r="A25" s="298"/>
      <c r="B25" s="299"/>
      <c r="C25" s="299"/>
      <c r="D25" s="299"/>
      <c r="E25" s="299"/>
      <c r="F25" s="299"/>
      <c r="G25" s="299"/>
      <c r="H25" s="299"/>
      <c r="I25" s="299"/>
      <c r="J25" s="299"/>
      <c r="K25" s="299"/>
      <c r="L25" s="299"/>
      <c r="M25" s="299"/>
      <c r="N25" s="299"/>
      <c r="O25" s="299"/>
      <c r="P25" s="299"/>
      <c r="Q25" s="299"/>
      <c r="R25" s="299"/>
      <c r="S25" s="299"/>
      <c r="T25" s="299"/>
      <c r="U25" s="300"/>
    </row>
    <row r="26" spans="1:21" ht="15.75" customHeight="1">
      <c r="A26" s="298"/>
      <c r="B26" s="299"/>
      <c r="C26" s="299"/>
      <c r="D26" s="299"/>
      <c r="E26" s="299"/>
      <c r="F26" s="299"/>
      <c r="G26" s="299"/>
      <c r="H26" s="299"/>
      <c r="I26" s="299"/>
      <c r="J26" s="299"/>
      <c r="K26" s="299"/>
      <c r="L26" s="299"/>
      <c r="M26" s="299"/>
      <c r="N26" s="299"/>
      <c r="O26" s="299"/>
      <c r="P26" s="299"/>
      <c r="Q26" s="299"/>
      <c r="R26" s="299"/>
      <c r="S26" s="299"/>
      <c r="T26" s="299"/>
      <c r="U26" s="300"/>
    </row>
    <row r="27" spans="1:21" ht="15" customHeight="1">
      <c r="A27" s="298"/>
      <c r="B27" s="299"/>
      <c r="C27" s="299"/>
      <c r="D27" s="299"/>
      <c r="E27" s="299"/>
      <c r="F27" s="299"/>
      <c r="G27" s="299"/>
      <c r="H27" s="299"/>
      <c r="I27" s="299"/>
      <c r="J27" s="299"/>
      <c r="K27" s="299"/>
      <c r="L27" s="299"/>
      <c r="M27" s="299"/>
      <c r="N27" s="299"/>
      <c r="O27" s="299"/>
      <c r="P27" s="299"/>
      <c r="Q27" s="299"/>
      <c r="R27" s="299"/>
      <c r="S27" s="299"/>
      <c r="T27" s="299"/>
      <c r="U27" s="300"/>
    </row>
    <row r="28" spans="1:21" ht="15.75" customHeight="1" hidden="1">
      <c r="A28" s="309"/>
      <c r="B28" s="309"/>
      <c r="C28" s="309"/>
      <c r="D28" s="309"/>
      <c r="E28" s="309"/>
      <c r="F28" s="309"/>
      <c r="G28" s="309"/>
      <c r="H28" s="309"/>
      <c r="I28" s="309"/>
      <c r="J28" s="309"/>
      <c r="K28" s="309"/>
      <c r="L28" s="309"/>
      <c r="M28" s="309"/>
      <c r="N28" s="309"/>
      <c r="O28" s="309"/>
      <c r="P28" s="309"/>
      <c r="Q28" s="309"/>
      <c r="R28" s="309"/>
      <c r="S28" s="309"/>
      <c r="T28" s="309"/>
      <c r="U28" s="309"/>
    </row>
    <row r="29" spans="1:21" ht="17.25" customHeight="1">
      <c r="A29" s="302" t="s">
        <v>66</v>
      </c>
      <c r="B29" s="302"/>
      <c r="C29" s="302"/>
      <c r="D29" s="302"/>
      <c r="E29" s="302"/>
      <c r="F29" s="302"/>
      <c r="G29" s="302"/>
      <c r="H29" s="302"/>
      <c r="I29" s="302"/>
      <c r="J29" s="302"/>
      <c r="K29" s="302"/>
      <c r="L29" s="302"/>
      <c r="M29" s="302"/>
      <c r="N29" s="302"/>
      <c r="O29" s="302"/>
      <c r="P29" s="302"/>
      <c r="Q29" s="302"/>
      <c r="R29" s="302"/>
      <c r="S29" s="302"/>
      <c r="T29" s="302"/>
      <c r="U29" s="302"/>
    </row>
    <row r="30" spans="1:21" ht="17.25" customHeight="1">
      <c r="A30" s="303"/>
      <c r="B30" s="304"/>
      <c r="C30" s="304"/>
      <c r="D30" s="304"/>
      <c r="E30" s="304"/>
      <c r="F30" s="304"/>
      <c r="G30" s="304"/>
      <c r="H30" s="304"/>
      <c r="I30" s="304"/>
      <c r="J30" s="304"/>
      <c r="K30" s="304"/>
      <c r="L30" s="304"/>
      <c r="M30" s="304"/>
      <c r="N30" s="304"/>
      <c r="O30" s="304"/>
      <c r="P30" s="304"/>
      <c r="Q30" s="304"/>
      <c r="R30" s="304"/>
      <c r="S30" s="304"/>
      <c r="T30" s="304"/>
      <c r="U30" s="305"/>
    </row>
    <row r="31" spans="1:21" ht="17.25" customHeight="1">
      <c r="A31" s="306"/>
      <c r="B31" s="307"/>
      <c r="C31" s="307"/>
      <c r="D31" s="307"/>
      <c r="E31" s="307"/>
      <c r="F31" s="307"/>
      <c r="G31" s="307"/>
      <c r="H31" s="307"/>
      <c r="I31" s="307"/>
      <c r="J31" s="307"/>
      <c r="K31" s="307"/>
      <c r="L31" s="307"/>
      <c r="M31" s="307"/>
      <c r="N31" s="307"/>
      <c r="O31" s="307"/>
      <c r="P31" s="307"/>
      <c r="Q31" s="307"/>
      <c r="R31" s="307"/>
      <c r="S31" s="307"/>
      <c r="T31" s="307"/>
      <c r="U31" s="308"/>
    </row>
    <row r="32" spans="1:21" ht="18.75" customHeight="1">
      <c r="A32" s="309"/>
      <c r="B32" s="309"/>
      <c r="C32" s="309"/>
      <c r="D32" s="309"/>
      <c r="E32" s="309"/>
      <c r="F32" s="309"/>
      <c r="G32" s="309"/>
      <c r="H32" s="309"/>
      <c r="I32" s="309"/>
      <c r="J32" s="309"/>
      <c r="K32" s="309"/>
      <c r="L32" s="309"/>
      <c r="M32" s="309"/>
      <c r="N32" s="309"/>
      <c r="O32" s="309"/>
      <c r="P32" s="309"/>
      <c r="Q32" s="309"/>
      <c r="R32" s="309"/>
      <c r="S32" s="309"/>
      <c r="T32" s="309"/>
      <c r="U32" s="309"/>
    </row>
    <row r="33" spans="1:21" ht="24" customHeight="1">
      <c r="A33" s="35"/>
      <c r="B33" s="35"/>
      <c r="C33" s="35"/>
      <c r="D33" s="35"/>
      <c r="E33" s="35"/>
      <c r="F33" s="35"/>
      <c r="G33" s="35"/>
      <c r="H33" s="35"/>
      <c r="I33" s="35"/>
      <c r="J33" s="35"/>
      <c r="K33" s="35"/>
      <c r="L33" s="35"/>
      <c r="M33" s="35"/>
      <c r="N33" s="35"/>
      <c r="O33" s="35"/>
      <c r="P33" s="35"/>
      <c r="Q33" s="35"/>
      <c r="R33" s="35"/>
      <c r="S33" s="35"/>
      <c r="T33" s="35"/>
      <c r="U33" s="35"/>
    </row>
    <row r="34" spans="1:21" ht="18.75" customHeight="1">
      <c r="A34" s="310" t="s">
        <v>99</v>
      </c>
      <c r="B34" s="310"/>
      <c r="C34" s="310"/>
      <c r="D34" s="310"/>
      <c r="E34" s="310"/>
      <c r="F34" s="310"/>
      <c r="G34" s="310"/>
      <c r="H34" s="310"/>
      <c r="I34" s="310"/>
      <c r="J34" s="310"/>
      <c r="K34" s="310"/>
      <c r="L34" s="310"/>
      <c r="M34" s="310"/>
      <c r="N34" s="310"/>
      <c r="O34" s="310"/>
      <c r="P34" s="310"/>
      <c r="Q34" s="310"/>
      <c r="R34" s="310"/>
      <c r="S34" s="310"/>
      <c r="T34" s="310"/>
      <c r="U34" s="310"/>
    </row>
    <row r="35" ht="13.5" customHeight="1"/>
    <row r="36" spans="1:21" ht="15" customHeight="1">
      <c r="A36" s="311" t="s">
        <v>6</v>
      </c>
      <c r="B36" s="311" t="s">
        <v>7</v>
      </c>
      <c r="C36" s="311" t="s">
        <v>8</v>
      </c>
      <c r="D36" s="312" t="s">
        <v>9</v>
      </c>
      <c r="E36" s="311" t="s">
        <v>10</v>
      </c>
      <c r="F36" s="311" t="s">
        <v>11</v>
      </c>
      <c r="G36" s="312" t="s">
        <v>86</v>
      </c>
      <c r="H36" s="312"/>
      <c r="I36" s="312"/>
      <c r="J36" s="312"/>
      <c r="K36" s="312" t="s">
        <v>87</v>
      </c>
      <c r="L36" s="312"/>
      <c r="M36" s="312"/>
      <c r="N36" s="312"/>
      <c r="O36" s="312" t="s">
        <v>88</v>
      </c>
      <c r="P36" s="312"/>
      <c r="Q36" s="312"/>
      <c r="R36" s="312"/>
      <c r="S36" s="312" t="s">
        <v>12</v>
      </c>
      <c r="T36" s="312"/>
      <c r="U36" s="312"/>
    </row>
    <row r="37" spans="1:21" ht="15" customHeight="1">
      <c r="A37" s="311"/>
      <c r="B37" s="311"/>
      <c r="C37" s="311"/>
      <c r="D37" s="312"/>
      <c r="E37" s="311"/>
      <c r="F37" s="311"/>
      <c r="G37" s="311" t="s">
        <v>13</v>
      </c>
      <c r="H37" s="312" t="s">
        <v>100</v>
      </c>
      <c r="I37" s="312"/>
      <c r="J37" s="312"/>
      <c r="K37" s="311" t="s">
        <v>13</v>
      </c>
      <c r="L37" s="312" t="s">
        <v>100</v>
      </c>
      <c r="M37" s="312"/>
      <c r="N37" s="312"/>
      <c r="O37" s="311" t="s">
        <v>13</v>
      </c>
      <c r="P37" s="312" t="s">
        <v>100</v>
      </c>
      <c r="Q37" s="312"/>
      <c r="R37" s="312"/>
      <c r="S37" s="316" t="s">
        <v>14</v>
      </c>
      <c r="T37" s="318" t="s">
        <v>101</v>
      </c>
      <c r="U37" s="319"/>
    </row>
    <row r="38" spans="1:21" ht="15" customHeight="1">
      <c r="A38" s="311"/>
      <c r="B38" s="311"/>
      <c r="C38" s="311"/>
      <c r="D38" s="312"/>
      <c r="E38" s="311"/>
      <c r="F38" s="311"/>
      <c r="G38" s="311"/>
      <c r="H38" s="312" t="s">
        <v>15</v>
      </c>
      <c r="I38" s="312"/>
      <c r="J38" s="311" t="s">
        <v>16</v>
      </c>
      <c r="K38" s="311"/>
      <c r="L38" s="312" t="s">
        <v>15</v>
      </c>
      <c r="M38" s="312"/>
      <c r="N38" s="311" t="s">
        <v>16</v>
      </c>
      <c r="O38" s="311"/>
      <c r="P38" s="312" t="s">
        <v>15</v>
      </c>
      <c r="Q38" s="312"/>
      <c r="R38" s="311" t="s">
        <v>16</v>
      </c>
      <c r="S38" s="316"/>
      <c r="T38" s="318"/>
      <c r="U38" s="319"/>
    </row>
    <row r="39" spans="1:21" ht="111.75" customHeight="1">
      <c r="A39" s="311"/>
      <c r="B39" s="311"/>
      <c r="C39" s="311"/>
      <c r="D39" s="312"/>
      <c r="E39" s="311"/>
      <c r="F39" s="311"/>
      <c r="G39" s="311"/>
      <c r="H39" s="36" t="s">
        <v>13</v>
      </c>
      <c r="I39" s="36" t="s">
        <v>76</v>
      </c>
      <c r="J39" s="311"/>
      <c r="K39" s="311"/>
      <c r="L39" s="36" t="s">
        <v>13</v>
      </c>
      <c r="M39" s="36" t="s">
        <v>76</v>
      </c>
      <c r="N39" s="311"/>
      <c r="O39" s="311"/>
      <c r="P39" s="36" t="s">
        <v>13</v>
      </c>
      <c r="Q39" s="36" t="s">
        <v>76</v>
      </c>
      <c r="R39" s="311"/>
      <c r="S39" s="317"/>
      <c r="T39" s="320"/>
      <c r="U39" s="321"/>
    </row>
    <row r="40" spans="1:21" ht="14.25" customHeight="1">
      <c r="A40" s="313" t="s">
        <v>102</v>
      </c>
      <c r="B40" s="314"/>
      <c r="C40" s="314"/>
      <c r="D40" s="314"/>
      <c r="E40" s="314"/>
      <c r="F40" s="314"/>
      <c r="G40" s="314"/>
      <c r="H40" s="314"/>
      <c r="I40" s="314"/>
      <c r="J40" s="314"/>
      <c r="K40" s="314"/>
      <c r="L40" s="314"/>
      <c r="M40" s="314"/>
      <c r="N40" s="314"/>
      <c r="O40" s="314"/>
      <c r="P40" s="314"/>
      <c r="Q40" s="314"/>
      <c r="R40" s="314"/>
      <c r="S40" s="314"/>
      <c r="T40" s="314"/>
      <c r="U40" s="315"/>
    </row>
    <row r="41" spans="1:21" ht="13.5" customHeight="1">
      <c r="A41" s="38">
        <v>1</v>
      </c>
      <c r="B41" s="329" t="s">
        <v>103</v>
      </c>
      <c r="C41" s="330"/>
      <c r="D41" s="330"/>
      <c r="E41" s="330"/>
      <c r="F41" s="330"/>
      <c r="G41" s="330"/>
      <c r="H41" s="330"/>
      <c r="I41" s="330"/>
      <c r="J41" s="330"/>
      <c r="K41" s="330"/>
      <c r="L41" s="330"/>
      <c r="M41" s="330"/>
      <c r="N41" s="330"/>
      <c r="O41" s="330"/>
      <c r="P41" s="330"/>
      <c r="Q41" s="330"/>
      <c r="R41" s="330"/>
      <c r="S41" s="330"/>
      <c r="T41" s="330"/>
      <c r="U41" s="331"/>
    </row>
    <row r="42" spans="1:21" ht="12.75">
      <c r="A42" s="38">
        <v>1</v>
      </c>
      <c r="B42" s="39">
        <v>1</v>
      </c>
      <c r="C42" s="332" t="s">
        <v>104</v>
      </c>
      <c r="D42" s="333"/>
      <c r="E42" s="333"/>
      <c r="F42" s="333"/>
      <c r="G42" s="333"/>
      <c r="H42" s="333"/>
      <c r="I42" s="333"/>
      <c r="J42" s="333"/>
      <c r="K42" s="333"/>
      <c r="L42" s="333"/>
      <c r="M42" s="333"/>
      <c r="N42" s="333"/>
      <c r="O42" s="333"/>
      <c r="P42" s="333"/>
      <c r="Q42" s="333"/>
      <c r="R42" s="333"/>
      <c r="S42" s="333"/>
      <c r="T42" s="333"/>
      <c r="U42" s="334"/>
    </row>
    <row r="43" spans="1:21" ht="15" customHeight="1">
      <c r="A43" s="322">
        <v>1</v>
      </c>
      <c r="B43" s="324">
        <v>1</v>
      </c>
      <c r="C43" s="326">
        <v>1</v>
      </c>
      <c r="D43" s="327"/>
      <c r="E43" s="37"/>
      <c r="F43" s="37" t="s">
        <v>17</v>
      </c>
      <c r="G43" s="40"/>
      <c r="H43" s="40"/>
      <c r="I43" s="40"/>
      <c r="J43" s="40"/>
      <c r="K43" s="40"/>
      <c r="L43" s="40"/>
      <c r="M43" s="40"/>
      <c r="N43" s="40"/>
      <c r="O43" s="40"/>
      <c r="P43" s="40"/>
      <c r="Q43" s="40"/>
      <c r="R43" s="40"/>
      <c r="S43" s="41"/>
      <c r="T43" s="312"/>
      <c r="U43" s="312"/>
    </row>
    <row r="44" spans="1:21" ht="12.75">
      <c r="A44" s="323"/>
      <c r="B44" s="325"/>
      <c r="C44" s="317"/>
      <c r="D44" s="328"/>
      <c r="E44" s="338" t="s">
        <v>45</v>
      </c>
      <c r="F44" s="339"/>
      <c r="G44" s="42">
        <f>G43</f>
        <v>0</v>
      </c>
      <c r="H44" s="42">
        <f aca="true" t="shared" si="0" ref="H44:R45">H43</f>
        <v>0</v>
      </c>
      <c r="I44" s="42">
        <f t="shared" si="0"/>
        <v>0</v>
      </c>
      <c r="J44" s="42">
        <f t="shared" si="0"/>
        <v>0</v>
      </c>
      <c r="K44" s="42">
        <f t="shared" si="0"/>
        <v>0</v>
      </c>
      <c r="L44" s="42">
        <f t="shared" si="0"/>
        <v>0</v>
      </c>
      <c r="M44" s="42">
        <f t="shared" si="0"/>
        <v>0</v>
      </c>
      <c r="N44" s="42">
        <f t="shared" si="0"/>
        <v>0</v>
      </c>
      <c r="O44" s="42">
        <f t="shared" si="0"/>
        <v>0</v>
      </c>
      <c r="P44" s="42">
        <f t="shared" si="0"/>
        <v>0</v>
      </c>
      <c r="Q44" s="42">
        <f t="shared" si="0"/>
        <v>0</v>
      </c>
      <c r="R44" s="42">
        <f t="shared" si="0"/>
        <v>0</v>
      </c>
      <c r="S44" s="43"/>
      <c r="T44" s="340"/>
      <c r="U44" s="341"/>
    </row>
    <row r="45" spans="1:21" ht="12.75">
      <c r="A45" s="44">
        <v>1</v>
      </c>
      <c r="B45" s="45">
        <v>1</v>
      </c>
      <c r="C45" s="342" t="s">
        <v>46</v>
      </c>
      <c r="D45" s="343"/>
      <c r="E45" s="343"/>
      <c r="F45" s="344"/>
      <c r="G45" s="46">
        <f>G44</f>
        <v>0</v>
      </c>
      <c r="H45" s="46">
        <f t="shared" si="0"/>
        <v>0</v>
      </c>
      <c r="I45" s="46">
        <f t="shared" si="0"/>
        <v>0</v>
      </c>
      <c r="J45" s="46">
        <f t="shared" si="0"/>
        <v>0</v>
      </c>
      <c r="K45" s="46">
        <f t="shared" si="0"/>
        <v>0</v>
      </c>
      <c r="L45" s="46">
        <f t="shared" si="0"/>
        <v>0</v>
      </c>
      <c r="M45" s="46">
        <f t="shared" si="0"/>
        <v>0</v>
      </c>
      <c r="N45" s="46">
        <f t="shared" si="0"/>
        <v>0</v>
      </c>
      <c r="O45" s="46">
        <f t="shared" si="0"/>
        <v>0</v>
      </c>
      <c r="P45" s="46">
        <f t="shared" si="0"/>
        <v>0</v>
      </c>
      <c r="Q45" s="46">
        <f t="shared" si="0"/>
        <v>0</v>
      </c>
      <c r="R45" s="46">
        <f t="shared" si="0"/>
        <v>0</v>
      </c>
      <c r="S45" s="47"/>
      <c r="T45" s="345"/>
      <c r="U45" s="346"/>
    </row>
    <row r="46" spans="1:21" ht="12.75">
      <c r="A46" s="38">
        <v>1</v>
      </c>
      <c r="B46" s="39">
        <v>2</v>
      </c>
      <c r="C46" s="332" t="s">
        <v>105</v>
      </c>
      <c r="D46" s="333"/>
      <c r="E46" s="333"/>
      <c r="F46" s="333"/>
      <c r="G46" s="333"/>
      <c r="H46" s="333"/>
      <c r="I46" s="333"/>
      <c r="J46" s="333"/>
      <c r="K46" s="333"/>
      <c r="L46" s="333"/>
      <c r="M46" s="333"/>
      <c r="N46" s="333"/>
      <c r="O46" s="333"/>
      <c r="P46" s="333"/>
      <c r="Q46" s="333"/>
      <c r="R46" s="333"/>
      <c r="S46" s="333"/>
      <c r="T46" s="333"/>
      <c r="U46" s="334"/>
    </row>
    <row r="47" spans="1:21" ht="13.5" customHeight="1">
      <c r="A47" s="322">
        <v>1</v>
      </c>
      <c r="B47" s="324">
        <v>2</v>
      </c>
      <c r="C47" s="326">
        <v>1</v>
      </c>
      <c r="D47" s="327"/>
      <c r="E47" s="37"/>
      <c r="F47" s="37" t="s">
        <v>17</v>
      </c>
      <c r="G47" s="40"/>
      <c r="H47" s="40"/>
      <c r="I47" s="40"/>
      <c r="J47" s="40"/>
      <c r="K47" s="40"/>
      <c r="L47" s="40"/>
      <c r="M47" s="40"/>
      <c r="N47" s="40"/>
      <c r="O47" s="40"/>
      <c r="P47" s="40"/>
      <c r="Q47" s="40"/>
      <c r="R47" s="40"/>
      <c r="S47" s="41"/>
      <c r="T47" s="312"/>
      <c r="U47" s="312"/>
    </row>
    <row r="48" spans="1:21" ht="13.5" customHeight="1">
      <c r="A48" s="348"/>
      <c r="B48" s="349"/>
      <c r="C48" s="316"/>
      <c r="D48" s="350"/>
      <c r="E48" s="37"/>
      <c r="F48" s="48" t="s">
        <v>106</v>
      </c>
      <c r="G48" s="40"/>
      <c r="H48" s="40"/>
      <c r="I48" s="40"/>
      <c r="J48" s="40"/>
      <c r="K48" s="40"/>
      <c r="L48" s="40"/>
      <c r="M48" s="40"/>
      <c r="N48" s="40"/>
      <c r="O48" s="40"/>
      <c r="P48" s="40"/>
      <c r="Q48" s="40"/>
      <c r="R48" s="40"/>
      <c r="S48" s="41"/>
      <c r="T48" s="312"/>
      <c r="U48" s="312"/>
    </row>
    <row r="49" spans="1:21" ht="12.75">
      <c r="A49" s="323"/>
      <c r="B49" s="325"/>
      <c r="C49" s="317"/>
      <c r="D49" s="328"/>
      <c r="E49" s="335" t="s">
        <v>45</v>
      </c>
      <c r="F49" s="336"/>
      <c r="G49" s="42">
        <f>G47+G48</f>
        <v>0</v>
      </c>
      <c r="H49" s="42">
        <f aca="true" t="shared" si="1" ref="H49:R49">H47+H48</f>
        <v>0</v>
      </c>
      <c r="I49" s="42">
        <f t="shared" si="1"/>
        <v>0</v>
      </c>
      <c r="J49" s="42">
        <f t="shared" si="1"/>
        <v>0</v>
      </c>
      <c r="K49" s="42">
        <f t="shared" si="1"/>
        <v>0</v>
      </c>
      <c r="L49" s="42">
        <f t="shared" si="1"/>
        <v>0</v>
      </c>
      <c r="M49" s="42">
        <f t="shared" si="1"/>
        <v>0</v>
      </c>
      <c r="N49" s="42">
        <f t="shared" si="1"/>
        <v>0</v>
      </c>
      <c r="O49" s="42">
        <f t="shared" si="1"/>
        <v>0</v>
      </c>
      <c r="P49" s="42">
        <f t="shared" si="1"/>
        <v>0</v>
      </c>
      <c r="Q49" s="42">
        <f t="shared" si="1"/>
        <v>0</v>
      </c>
      <c r="R49" s="42">
        <f t="shared" si="1"/>
        <v>0</v>
      </c>
      <c r="S49" s="49"/>
      <c r="T49" s="337"/>
      <c r="U49" s="337"/>
    </row>
    <row r="50" spans="1:21" ht="12.75">
      <c r="A50" s="44">
        <v>1</v>
      </c>
      <c r="B50" s="45">
        <v>2</v>
      </c>
      <c r="C50" s="342" t="s">
        <v>46</v>
      </c>
      <c r="D50" s="343"/>
      <c r="E50" s="343"/>
      <c r="F50" s="344"/>
      <c r="G50" s="46">
        <f>G49</f>
        <v>0</v>
      </c>
      <c r="H50" s="46">
        <f aca="true" t="shared" si="2" ref="H50:R50">H49</f>
        <v>0</v>
      </c>
      <c r="I50" s="46">
        <f t="shared" si="2"/>
        <v>0</v>
      </c>
      <c r="J50" s="46">
        <f t="shared" si="2"/>
        <v>0</v>
      </c>
      <c r="K50" s="46">
        <f t="shared" si="2"/>
        <v>0</v>
      </c>
      <c r="L50" s="46">
        <f t="shared" si="2"/>
        <v>0</v>
      </c>
      <c r="M50" s="46">
        <f t="shared" si="2"/>
        <v>0</v>
      </c>
      <c r="N50" s="46">
        <f t="shared" si="2"/>
        <v>0</v>
      </c>
      <c r="O50" s="46">
        <f t="shared" si="2"/>
        <v>0</v>
      </c>
      <c r="P50" s="46">
        <f t="shared" si="2"/>
        <v>0</v>
      </c>
      <c r="Q50" s="46">
        <f t="shared" si="2"/>
        <v>0</v>
      </c>
      <c r="R50" s="46">
        <f t="shared" si="2"/>
        <v>0</v>
      </c>
      <c r="S50" s="47"/>
      <c r="T50" s="345"/>
      <c r="U50" s="346"/>
    </row>
    <row r="51" spans="1:21" ht="12.75">
      <c r="A51" s="44">
        <v>1</v>
      </c>
      <c r="B51" s="347" t="s">
        <v>47</v>
      </c>
      <c r="C51" s="347"/>
      <c r="D51" s="347"/>
      <c r="E51" s="347"/>
      <c r="F51" s="347"/>
      <c r="G51" s="50">
        <f>G45+G50</f>
        <v>0</v>
      </c>
      <c r="H51" s="50">
        <f aca="true" t="shared" si="3" ref="H51:R51">H45+H50</f>
        <v>0</v>
      </c>
      <c r="I51" s="50">
        <f t="shared" si="3"/>
        <v>0</v>
      </c>
      <c r="J51" s="50">
        <f t="shared" si="3"/>
        <v>0</v>
      </c>
      <c r="K51" s="50">
        <f t="shared" si="3"/>
        <v>0</v>
      </c>
      <c r="L51" s="50">
        <f t="shared" si="3"/>
        <v>0</v>
      </c>
      <c r="M51" s="50">
        <f t="shared" si="3"/>
        <v>0</v>
      </c>
      <c r="N51" s="50">
        <f t="shared" si="3"/>
        <v>0</v>
      </c>
      <c r="O51" s="50">
        <f t="shared" si="3"/>
        <v>0</v>
      </c>
      <c r="P51" s="50">
        <f t="shared" si="3"/>
        <v>0</v>
      </c>
      <c r="Q51" s="50">
        <f t="shared" si="3"/>
        <v>0</v>
      </c>
      <c r="R51" s="50">
        <f t="shared" si="3"/>
        <v>0</v>
      </c>
      <c r="S51" s="51"/>
      <c r="T51" s="51"/>
      <c r="U51" s="52"/>
    </row>
    <row r="52" spans="1:21" ht="14.25" customHeight="1">
      <c r="A52" s="313" t="s">
        <v>102</v>
      </c>
      <c r="B52" s="314"/>
      <c r="C52" s="314"/>
      <c r="D52" s="314"/>
      <c r="E52" s="314"/>
      <c r="F52" s="314"/>
      <c r="G52" s="314"/>
      <c r="H52" s="314"/>
      <c r="I52" s="314"/>
      <c r="J52" s="314"/>
      <c r="K52" s="314"/>
      <c r="L52" s="314"/>
      <c r="M52" s="314"/>
      <c r="N52" s="314"/>
      <c r="O52" s="314"/>
      <c r="P52" s="314"/>
      <c r="Q52" s="314"/>
      <c r="R52" s="314"/>
      <c r="S52" s="314"/>
      <c r="T52" s="314"/>
      <c r="U52" s="315"/>
    </row>
    <row r="53" spans="1:21" ht="13.5" customHeight="1">
      <c r="A53" s="38">
        <v>2</v>
      </c>
      <c r="B53" s="329" t="s">
        <v>107</v>
      </c>
      <c r="C53" s="330"/>
      <c r="D53" s="330"/>
      <c r="E53" s="330"/>
      <c r="F53" s="330"/>
      <c r="G53" s="330"/>
      <c r="H53" s="330"/>
      <c r="I53" s="330"/>
      <c r="J53" s="330"/>
      <c r="K53" s="330"/>
      <c r="L53" s="330"/>
      <c r="M53" s="330"/>
      <c r="N53" s="330"/>
      <c r="O53" s="330"/>
      <c r="P53" s="330"/>
      <c r="Q53" s="330"/>
      <c r="R53" s="330"/>
      <c r="S53" s="330"/>
      <c r="T53" s="330"/>
      <c r="U53" s="331"/>
    </row>
    <row r="54" spans="1:21" ht="12.75">
      <c r="A54" s="38">
        <v>2</v>
      </c>
      <c r="B54" s="39">
        <v>1</v>
      </c>
      <c r="C54" s="332" t="s">
        <v>105</v>
      </c>
      <c r="D54" s="333"/>
      <c r="E54" s="333"/>
      <c r="F54" s="333"/>
      <c r="G54" s="333"/>
      <c r="H54" s="333"/>
      <c r="I54" s="333"/>
      <c r="J54" s="333"/>
      <c r="K54" s="333"/>
      <c r="L54" s="333"/>
      <c r="M54" s="333"/>
      <c r="N54" s="333"/>
      <c r="O54" s="333"/>
      <c r="P54" s="333"/>
      <c r="Q54" s="333"/>
      <c r="R54" s="333"/>
      <c r="S54" s="333"/>
      <c r="T54" s="333"/>
      <c r="U54" s="334"/>
    </row>
    <row r="55" spans="1:21" ht="13.5" customHeight="1">
      <c r="A55" s="322">
        <v>2</v>
      </c>
      <c r="B55" s="324">
        <v>1</v>
      </c>
      <c r="C55" s="326">
        <v>1</v>
      </c>
      <c r="D55" s="327"/>
      <c r="E55" s="37"/>
      <c r="F55" s="37" t="s">
        <v>17</v>
      </c>
      <c r="G55" s="40"/>
      <c r="H55" s="40"/>
      <c r="I55" s="40"/>
      <c r="J55" s="40"/>
      <c r="K55" s="40"/>
      <c r="L55" s="40"/>
      <c r="M55" s="40"/>
      <c r="N55" s="40"/>
      <c r="O55" s="40"/>
      <c r="P55" s="40"/>
      <c r="Q55" s="40"/>
      <c r="R55" s="40"/>
      <c r="S55" s="351"/>
      <c r="T55" s="352"/>
      <c r="U55" s="353"/>
    </row>
    <row r="56" spans="1:21" ht="13.5" customHeight="1">
      <c r="A56" s="348"/>
      <c r="B56" s="349"/>
      <c r="C56" s="316"/>
      <c r="D56" s="350"/>
      <c r="E56" s="37"/>
      <c r="F56" s="48" t="s">
        <v>18</v>
      </c>
      <c r="G56" s="40"/>
      <c r="H56" s="40"/>
      <c r="I56" s="40"/>
      <c r="J56" s="40"/>
      <c r="K56" s="53"/>
      <c r="L56" s="53"/>
      <c r="M56" s="53"/>
      <c r="N56" s="53"/>
      <c r="O56" s="53"/>
      <c r="P56" s="53"/>
      <c r="Q56" s="53"/>
      <c r="R56" s="53"/>
      <c r="S56" s="309"/>
      <c r="T56" s="354"/>
      <c r="U56" s="355"/>
    </row>
    <row r="57" spans="1:21" ht="12" customHeight="1">
      <c r="A57" s="323"/>
      <c r="B57" s="325"/>
      <c r="C57" s="317"/>
      <c r="D57" s="328"/>
      <c r="E57" s="338" t="s">
        <v>45</v>
      </c>
      <c r="F57" s="339"/>
      <c r="G57" s="42">
        <f>G55+G56</f>
        <v>0</v>
      </c>
      <c r="H57" s="42">
        <f aca="true" t="shared" si="4" ref="H57:R57">H55+H56</f>
        <v>0</v>
      </c>
      <c r="I57" s="42">
        <f t="shared" si="4"/>
        <v>0</v>
      </c>
      <c r="J57" s="42">
        <f t="shared" si="4"/>
        <v>0</v>
      </c>
      <c r="K57" s="42">
        <f t="shared" si="4"/>
        <v>0</v>
      </c>
      <c r="L57" s="42">
        <f t="shared" si="4"/>
        <v>0</v>
      </c>
      <c r="M57" s="42">
        <f t="shared" si="4"/>
        <v>0</v>
      </c>
      <c r="N57" s="42">
        <f t="shared" si="4"/>
        <v>0</v>
      </c>
      <c r="O57" s="42">
        <f t="shared" si="4"/>
        <v>0</v>
      </c>
      <c r="P57" s="42">
        <f t="shared" si="4"/>
        <v>0</v>
      </c>
      <c r="Q57" s="42">
        <f t="shared" si="4"/>
        <v>0</v>
      </c>
      <c r="R57" s="42">
        <f t="shared" si="4"/>
        <v>0</v>
      </c>
      <c r="S57" s="49"/>
      <c r="T57" s="356"/>
      <c r="U57" s="356"/>
    </row>
    <row r="58" spans="1:21" ht="12.75">
      <c r="A58" s="44">
        <v>2</v>
      </c>
      <c r="B58" s="45">
        <v>1</v>
      </c>
      <c r="C58" s="342" t="s">
        <v>46</v>
      </c>
      <c r="D58" s="343"/>
      <c r="E58" s="343"/>
      <c r="F58" s="344"/>
      <c r="G58" s="46">
        <f>G57</f>
        <v>0</v>
      </c>
      <c r="H58" s="46">
        <f aca="true" t="shared" si="5" ref="H58:R59">H57</f>
        <v>0</v>
      </c>
      <c r="I58" s="46">
        <f t="shared" si="5"/>
        <v>0</v>
      </c>
      <c r="J58" s="46">
        <f t="shared" si="5"/>
        <v>0</v>
      </c>
      <c r="K58" s="46">
        <f t="shared" si="5"/>
        <v>0</v>
      </c>
      <c r="L58" s="46">
        <f t="shared" si="5"/>
        <v>0</v>
      </c>
      <c r="M58" s="46">
        <f t="shared" si="5"/>
        <v>0</v>
      </c>
      <c r="N58" s="46">
        <f t="shared" si="5"/>
        <v>0</v>
      </c>
      <c r="O58" s="46">
        <f t="shared" si="5"/>
        <v>0</v>
      </c>
      <c r="P58" s="46">
        <f t="shared" si="5"/>
        <v>0</v>
      </c>
      <c r="Q58" s="46">
        <f t="shared" si="5"/>
        <v>0</v>
      </c>
      <c r="R58" s="46">
        <f t="shared" si="5"/>
        <v>0</v>
      </c>
      <c r="S58" s="47"/>
      <c r="T58" s="345"/>
      <c r="U58" s="346"/>
    </row>
    <row r="59" spans="1:21" ht="12.75">
      <c r="A59" s="44">
        <v>2</v>
      </c>
      <c r="B59" s="347" t="s">
        <v>47</v>
      </c>
      <c r="C59" s="347"/>
      <c r="D59" s="347"/>
      <c r="E59" s="347"/>
      <c r="F59" s="347"/>
      <c r="G59" s="50">
        <f>G58</f>
        <v>0</v>
      </c>
      <c r="H59" s="50">
        <f t="shared" si="5"/>
        <v>0</v>
      </c>
      <c r="I59" s="50">
        <f t="shared" si="5"/>
        <v>0</v>
      </c>
      <c r="J59" s="50">
        <f t="shared" si="5"/>
        <v>0</v>
      </c>
      <c r="K59" s="50">
        <f t="shared" si="5"/>
        <v>0</v>
      </c>
      <c r="L59" s="50">
        <f t="shared" si="5"/>
        <v>0</v>
      </c>
      <c r="M59" s="50">
        <f t="shared" si="5"/>
        <v>0</v>
      </c>
      <c r="N59" s="50">
        <f t="shared" si="5"/>
        <v>0</v>
      </c>
      <c r="O59" s="50">
        <f t="shared" si="5"/>
        <v>0</v>
      </c>
      <c r="P59" s="50">
        <f t="shared" si="5"/>
        <v>0</v>
      </c>
      <c r="Q59" s="50">
        <f t="shared" si="5"/>
        <v>0</v>
      </c>
      <c r="R59" s="50">
        <f t="shared" si="5"/>
        <v>0</v>
      </c>
      <c r="S59" s="54"/>
      <c r="T59" s="357"/>
      <c r="U59" s="358"/>
    </row>
    <row r="60" spans="1:21" ht="13.5" customHeight="1">
      <c r="A60" s="313" t="s">
        <v>102</v>
      </c>
      <c r="B60" s="314"/>
      <c r="C60" s="314"/>
      <c r="D60" s="314"/>
      <c r="E60" s="314"/>
      <c r="F60" s="314"/>
      <c r="G60" s="314"/>
      <c r="H60" s="314"/>
      <c r="I60" s="314"/>
      <c r="J60" s="314"/>
      <c r="K60" s="314"/>
      <c r="L60" s="314"/>
      <c r="M60" s="314"/>
      <c r="N60" s="314"/>
      <c r="O60" s="314"/>
      <c r="P60" s="314"/>
      <c r="Q60" s="314"/>
      <c r="R60" s="314"/>
      <c r="S60" s="314"/>
      <c r="T60" s="314"/>
      <c r="U60" s="315"/>
    </row>
    <row r="61" spans="1:21" ht="13.5" customHeight="1">
      <c r="A61" s="38">
        <v>3</v>
      </c>
      <c r="B61" s="329" t="s">
        <v>103</v>
      </c>
      <c r="C61" s="330"/>
      <c r="D61" s="330"/>
      <c r="E61" s="330"/>
      <c r="F61" s="330"/>
      <c r="G61" s="330"/>
      <c r="H61" s="330"/>
      <c r="I61" s="330"/>
      <c r="J61" s="330"/>
      <c r="K61" s="330"/>
      <c r="L61" s="330"/>
      <c r="M61" s="330"/>
      <c r="N61" s="330"/>
      <c r="O61" s="330"/>
      <c r="P61" s="330"/>
      <c r="Q61" s="330"/>
      <c r="R61" s="330"/>
      <c r="S61" s="330"/>
      <c r="T61" s="330"/>
      <c r="U61" s="331"/>
    </row>
    <row r="62" spans="1:21" ht="12.75">
      <c r="A62" s="38">
        <v>3</v>
      </c>
      <c r="B62" s="39">
        <v>1</v>
      </c>
      <c r="C62" s="332" t="s">
        <v>105</v>
      </c>
      <c r="D62" s="333"/>
      <c r="E62" s="333"/>
      <c r="F62" s="333"/>
      <c r="G62" s="333"/>
      <c r="H62" s="333"/>
      <c r="I62" s="333"/>
      <c r="J62" s="333"/>
      <c r="K62" s="333"/>
      <c r="L62" s="333"/>
      <c r="M62" s="333"/>
      <c r="N62" s="333"/>
      <c r="O62" s="333"/>
      <c r="P62" s="333"/>
      <c r="Q62" s="333"/>
      <c r="R62" s="333"/>
      <c r="S62" s="333"/>
      <c r="T62" s="333"/>
      <c r="U62" s="334"/>
    </row>
    <row r="63" spans="1:21" ht="15" customHeight="1">
      <c r="A63" s="322">
        <v>3</v>
      </c>
      <c r="B63" s="324">
        <v>1</v>
      </c>
      <c r="C63" s="326">
        <v>1</v>
      </c>
      <c r="D63" s="327"/>
      <c r="E63" s="34"/>
      <c r="F63" s="34" t="s">
        <v>17</v>
      </c>
      <c r="G63" s="40"/>
      <c r="H63" s="40"/>
      <c r="I63" s="40"/>
      <c r="J63" s="40"/>
      <c r="K63" s="40"/>
      <c r="L63" s="40"/>
      <c r="M63" s="40"/>
      <c r="N63" s="40"/>
      <c r="O63" s="40"/>
      <c r="P63" s="40"/>
      <c r="Q63" s="40"/>
      <c r="R63" s="40"/>
      <c r="S63" s="41"/>
      <c r="T63" s="312"/>
      <c r="U63" s="312"/>
    </row>
    <row r="64" spans="1:21" ht="12.75">
      <c r="A64" s="323"/>
      <c r="B64" s="325"/>
      <c r="C64" s="317"/>
      <c r="D64" s="328"/>
      <c r="E64" s="338" t="s">
        <v>45</v>
      </c>
      <c r="F64" s="339"/>
      <c r="G64" s="42">
        <f aca="true" t="shared" si="6" ref="G64:R65">G63</f>
        <v>0</v>
      </c>
      <c r="H64" s="42">
        <f t="shared" si="6"/>
        <v>0</v>
      </c>
      <c r="I64" s="42">
        <f t="shared" si="6"/>
        <v>0</v>
      </c>
      <c r="J64" s="42">
        <f t="shared" si="6"/>
        <v>0</v>
      </c>
      <c r="K64" s="42">
        <f t="shared" si="6"/>
        <v>0</v>
      </c>
      <c r="L64" s="42">
        <f t="shared" si="6"/>
        <v>0</v>
      </c>
      <c r="M64" s="42">
        <f t="shared" si="6"/>
        <v>0</v>
      </c>
      <c r="N64" s="42">
        <f t="shared" si="6"/>
        <v>0</v>
      </c>
      <c r="O64" s="42">
        <f t="shared" si="6"/>
        <v>0</v>
      </c>
      <c r="P64" s="42">
        <f t="shared" si="6"/>
        <v>0</v>
      </c>
      <c r="Q64" s="42">
        <f t="shared" si="6"/>
        <v>0</v>
      </c>
      <c r="R64" s="42">
        <f t="shared" si="6"/>
        <v>0</v>
      </c>
      <c r="S64" s="49"/>
      <c r="T64" s="337"/>
      <c r="U64" s="337"/>
    </row>
    <row r="65" spans="1:21" ht="12.75">
      <c r="A65" s="44">
        <v>3</v>
      </c>
      <c r="B65" s="45">
        <v>1</v>
      </c>
      <c r="C65" s="342" t="s">
        <v>46</v>
      </c>
      <c r="D65" s="343"/>
      <c r="E65" s="343"/>
      <c r="F65" s="344"/>
      <c r="G65" s="46">
        <f t="shared" si="6"/>
        <v>0</v>
      </c>
      <c r="H65" s="46">
        <f t="shared" si="6"/>
        <v>0</v>
      </c>
      <c r="I65" s="46">
        <f t="shared" si="6"/>
        <v>0</v>
      </c>
      <c r="J65" s="46">
        <f t="shared" si="6"/>
        <v>0</v>
      </c>
      <c r="K65" s="46">
        <f t="shared" si="6"/>
        <v>0</v>
      </c>
      <c r="L65" s="46">
        <f t="shared" si="6"/>
        <v>0</v>
      </c>
      <c r="M65" s="46">
        <f t="shared" si="6"/>
        <v>0</v>
      </c>
      <c r="N65" s="46">
        <f t="shared" si="6"/>
        <v>0</v>
      </c>
      <c r="O65" s="46">
        <f t="shared" si="6"/>
        <v>0</v>
      </c>
      <c r="P65" s="46">
        <f t="shared" si="6"/>
        <v>0</v>
      </c>
      <c r="Q65" s="46">
        <f t="shared" si="6"/>
        <v>0</v>
      </c>
      <c r="R65" s="46">
        <f t="shared" si="6"/>
        <v>0</v>
      </c>
      <c r="S65" s="47"/>
      <c r="T65" s="345"/>
      <c r="U65" s="346"/>
    </row>
    <row r="66" spans="1:21" ht="12.75">
      <c r="A66" s="38">
        <v>3</v>
      </c>
      <c r="B66" s="39">
        <v>2</v>
      </c>
      <c r="C66" s="332" t="s">
        <v>105</v>
      </c>
      <c r="D66" s="333"/>
      <c r="E66" s="333"/>
      <c r="F66" s="333"/>
      <c r="G66" s="333"/>
      <c r="H66" s="333"/>
      <c r="I66" s="333"/>
      <c r="J66" s="333"/>
      <c r="K66" s="333"/>
      <c r="L66" s="333"/>
      <c r="M66" s="333"/>
      <c r="N66" s="333"/>
      <c r="O66" s="333"/>
      <c r="P66" s="333"/>
      <c r="Q66" s="333"/>
      <c r="R66" s="333"/>
      <c r="S66" s="333"/>
      <c r="T66" s="333"/>
      <c r="U66" s="334"/>
    </row>
    <row r="67" spans="1:21" ht="13.5" customHeight="1">
      <c r="A67" s="348"/>
      <c r="B67" s="349"/>
      <c r="C67" s="316"/>
      <c r="D67" s="350"/>
      <c r="E67" s="37"/>
      <c r="F67" s="37" t="s">
        <v>18</v>
      </c>
      <c r="G67" s="40"/>
      <c r="H67" s="40"/>
      <c r="I67" s="40"/>
      <c r="J67" s="40"/>
      <c r="K67" s="40"/>
      <c r="L67" s="40"/>
      <c r="M67" s="40"/>
      <c r="N67" s="40"/>
      <c r="O67" s="40"/>
      <c r="P67" s="40"/>
      <c r="Q67" s="40"/>
      <c r="R67" s="40"/>
      <c r="S67" s="359"/>
      <c r="T67" s="312"/>
      <c r="U67" s="312"/>
    </row>
    <row r="68" spans="1:21" ht="12" customHeight="1">
      <c r="A68" s="348"/>
      <c r="B68" s="349"/>
      <c r="C68" s="316"/>
      <c r="D68" s="350"/>
      <c r="E68" s="37"/>
      <c r="F68" s="37" t="s">
        <v>17</v>
      </c>
      <c r="G68" s="40"/>
      <c r="H68" s="40"/>
      <c r="I68" s="40"/>
      <c r="J68" s="40"/>
      <c r="K68" s="40"/>
      <c r="L68" s="40"/>
      <c r="M68" s="40"/>
      <c r="N68" s="40"/>
      <c r="O68" s="40"/>
      <c r="P68" s="40"/>
      <c r="Q68" s="40"/>
      <c r="R68" s="40"/>
      <c r="S68" s="359"/>
      <c r="T68" s="312"/>
      <c r="U68" s="312"/>
    </row>
    <row r="69" spans="1:21" ht="12.75">
      <c r="A69" s="323"/>
      <c r="B69" s="325"/>
      <c r="C69" s="317"/>
      <c r="D69" s="328"/>
      <c r="E69" s="338" t="s">
        <v>45</v>
      </c>
      <c r="F69" s="339"/>
      <c r="G69" s="42">
        <f>G67+G68</f>
        <v>0</v>
      </c>
      <c r="H69" s="42">
        <f aca="true" t="shared" si="7" ref="H69:R69">H67+H68</f>
        <v>0</v>
      </c>
      <c r="I69" s="42">
        <f t="shared" si="7"/>
        <v>0</v>
      </c>
      <c r="J69" s="42">
        <f t="shared" si="7"/>
        <v>0</v>
      </c>
      <c r="K69" s="42">
        <f t="shared" si="7"/>
        <v>0</v>
      </c>
      <c r="L69" s="42">
        <f t="shared" si="7"/>
        <v>0</v>
      </c>
      <c r="M69" s="42">
        <f t="shared" si="7"/>
        <v>0</v>
      </c>
      <c r="N69" s="42">
        <f t="shared" si="7"/>
        <v>0</v>
      </c>
      <c r="O69" s="42">
        <f t="shared" si="7"/>
        <v>0</v>
      </c>
      <c r="P69" s="42">
        <f t="shared" si="7"/>
        <v>0</v>
      </c>
      <c r="Q69" s="42">
        <f t="shared" si="7"/>
        <v>0</v>
      </c>
      <c r="R69" s="42">
        <f t="shared" si="7"/>
        <v>0</v>
      </c>
      <c r="S69" s="43"/>
      <c r="T69" s="360"/>
      <c r="U69" s="361"/>
    </row>
    <row r="70" spans="1:21" ht="12.75" customHeight="1">
      <c r="A70" s="322">
        <v>3</v>
      </c>
      <c r="B70" s="324">
        <v>2</v>
      </c>
      <c r="C70" s="326">
        <v>2</v>
      </c>
      <c r="D70" s="327"/>
      <c r="E70" s="37"/>
      <c r="F70" s="37" t="s">
        <v>17</v>
      </c>
      <c r="G70" s="40"/>
      <c r="H70" s="40"/>
      <c r="I70" s="40"/>
      <c r="J70" s="40"/>
      <c r="K70" s="40"/>
      <c r="L70" s="40"/>
      <c r="M70" s="40"/>
      <c r="N70" s="40"/>
      <c r="O70" s="40"/>
      <c r="P70" s="40"/>
      <c r="Q70" s="40"/>
      <c r="R70" s="40"/>
      <c r="S70" s="359"/>
      <c r="T70" s="312"/>
      <c r="U70" s="312"/>
    </row>
    <row r="71" spans="1:21" ht="12.75" customHeight="1">
      <c r="A71" s="348"/>
      <c r="B71" s="349"/>
      <c r="C71" s="316"/>
      <c r="D71" s="350"/>
      <c r="E71" s="37"/>
      <c r="F71" s="37" t="s">
        <v>18</v>
      </c>
      <c r="G71" s="40"/>
      <c r="H71" s="40"/>
      <c r="I71" s="40"/>
      <c r="J71" s="40"/>
      <c r="K71" s="40"/>
      <c r="L71" s="40"/>
      <c r="M71" s="40"/>
      <c r="N71" s="40"/>
      <c r="O71" s="40"/>
      <c r="P71" s="40"/>
      <c r="Q71" s="40"/>
      <c r="R71" s="40"/>
      <c r="S71" s="359"/>
      <c r="T71" s="312"/>
      <c r="U71" s="312"/>
    </row>
    <row r="72" spans="1:21" ht="12.75">
      <c r="A72" s="323"/>
      <c r="B72" s="325"/>
      <c r="C72" s="317"/>
      <c r="D72" s="328"/>
      <c r="E72" s="338" t="s">
        <v>45</v>
      </c>
      <c r="F72" s="339"/>
      <c r="G72" s="42">
        <f>G70+G71</f>
        <v>0</v>
      </c>
      <c r="H72" s="42">
        <f aca="true" t="shared" si="8" ref="H72:R72">H70+H71</f>
        <v>0</v>
      </c>
      <c r="I72" s="42">
        <f t="shared" si="8"/>
        <v>0</v>
      </c>
      <c r="J72" s="42">
        <f t="shared" si="8"/>
        <v>0</v>
      </c>
      <c r="K72" s="42">
        <f t="shared" si="8"/>
        <v>0</v>
      </c>
      <c r="L72" s="42">
        <f t="shared" si="8"/>
        <v>0</v>
      </c>
      <c r="M72" s="42">
        <f t="shared" si="8"/>
        <v>0</v>
      </c>
      <c r="N72" s="42">
        <f t="shared" si="8"/>
        <v>0</v>
      </c>
      <c r="O72" s="42">
        <f t="shared" si="8"/>
        <v>0</v>
      </c>
      <c r="P72" s="42">
        <f t="shared" si="8"/>
        <v>0</v>
      </c>
      <c r="Q72" s="42">
        <f t="shared" si="8"/>
        <v>0</v>
      </c>
      <c r="R72" s="42">
        <f t="shared" si="8"/>
        <v>0</v>
      </c>
      <c r="S72" s="49"/>
      <c r="T72" s="337"/>
      <c r="U72" s="337"/>
    </row>
    <row r="73" spans="1:21" ht="12.75" customHeight="1">
      <c r="A73" s="322">
        <v>3</v>
      </c>
      <c r="B73" s="324">
        <v>2</v>
      </c>
      <c r="C73" s="326">
        <v>3</v>
      </c>
      <c r="D73" s="327"/>
      <c r="E73" s="37"/>
      <c r="F73" s="37" t="s">
        <v>18</v>
      </c>
      <c r="G73" s="40"/>
      <c r="H73" s="40"/>
      <c r="I73" s="40"/>
      <c r="J73" s="40"/>
      <c r="K73" s="40"/>
      <c r="L73" s="40"/>
      <c r="M73" s="40"/>
      <c r="N73" s="40"/>
      <c r="O73" s="40"/>
      <c r="P73" s="40"/>
      <c r="Q73" s="40"/>
      <c r="R73" s="40"/>
      <c r="S73" s="327"/>
      <c r="T73" s="362"/>
      <c r="U73" s="362"/>
    </row>
    <row r="74" spans="1:21" ht="12.75" customHeight="1">
      <c r="A74" s="348"/>
      <c r="B74" s="349"/>
      <c r="C74" s="316"/>
      <c r="D74" s="350"/>
      <c r="E74" s="37"/>
      <c r="F74" s="37" t="s">
        <v>108</v>
      </c>
      <c r="G74" s="40"/>
      <c r="H74" s="40"/>
      <c r="I74" s="40"/>
      <c r="J74" s="40"/>
      <c r="K74" s="40"/>
      <c r="L74" s="40"/>
      <c r="M74" s="40"/>
      <c r="N74" s="40"/>
      <c r="O74" s="40"/>
      <c r="P74" s="40"/>
      <c r="Q74" s="40"/>
      <c r="R74" s="40"/>
      <c r="S74" s="328"/>
      <c r="T74" s="362"/>
      <c r="U74" s="362"/>
    </row>
    <row r="75" spans="1:21" ht="12.75">
      <c r="A75" s="323"/>
      <c r="B75" s="325"/>
      <c r="C75" s="317"/>
      <c r="D75" s="328"/>
      <c r="E75" s="338" t="s">
        <v>45</v>
      </c>
      <c r="F75" s="339"/>
      <c r="G75" s="42">
        <f>G73+G74</f>
        <v>0</v>
      </c>
      <c r="H75" s="42">
        <f aca="true" t="shared" si="9" ref="H75:R75">H73+H74</f>
        <v>0</v>
      </c>
      <c r="I75" s="42">
        <f t="shared" si="9"/>
        <v>0</v>
      </c>
      <c r="J75" s="42">
        <f t="shared" si="9"/>
        <v>0</v>
      </c>
      <c r="K75" s="42">
        <f t="shared" si="9"/>
        <v>0</v>
      </c>
      <c r="L75" s="42">
        <f t="shared" si="9"/>
        <v>0</v>
      </c>
      <c r="M75" s="42">
        <f t="shared" si="9"/>
        <v>0</v>
      </c>
      <c r="N75" s="42">
        <f t="shared" si="9"/>
        <v>0</v>
      </c>
      <c r="O75" s="42">
        <f t="shared" si="9"/>
        <v>0</v>
      </c>
      <c r="P75" s="42">
        <f t="shared" si="9"/>
        <v>0</v>
      </c>
      <c r="Q75" s="42">
        <f t="shared" si="9"/>
        <v>0</v>
      </c>
      <c r="R75" s="42">
        <f t="shared" si="9"/>
        <v>0</v>
      </c>
      <c r="S75" s="49"/>
      <c r="T75" s="363"/>
      <c r="U75" s="363"/>
    </row>
    <row r="76" spans="1:21" ht="12.75">
      <c r="A76" s="44">
        <v>3</v>
      </c>
      <c r="B76" s="45">
        <v>2</v>
      </c>
      <c r="C76" s="342" t="s">
        <v>46</v>
      </c>
      <c r="D76" s="343"/>
      <c r="E76" s="343"/>
      <c r="F76" s="344"/>
      <c r="G76" s="46">
        <f>G69+G72+G75</f>
        <v>0</v>
      </c>
      <c r="H76" s="46">
        <f aca="true" t="shared" si="10" ref="H76:R76">H69+H72+H75</f>
        <v>0</v>
      </c>
      <c r="I76" s="46">
        <f t="shared" si="10"/>
        <v>0</v>
      </c>
      <c r="J76" s="46">
        <f t="shared" si="10"/>
        <v>0</v>
      </c>
      <c r="K76" s="46">
        <f t="shared" si="10"/>
        <v>0</v>
      </c>
      <c r="L76" s="46">
        <f t="shared" si="10"/>
        <v>0</v>
      </c>
      <c r="M76" s="46">
        <f t="shared" si="10"/>
        <v>0</v>
      </c>
      <c r="N76" s="46">
        <f t="shared" si="10"/>
        <v>0</v>
      </c>
      <c r="O76" s="46">
        <f t="shared" si="10"/>
        <v>0</v>
      </c>
      <c r="P76" s="46">
        <f t="shared" si="10"/>
        <v>0</v>
      </c>
      <c r="Q76" s="46">
        <f t="shared" si="10"/>
        <v>0</v>
      </c>
      <c r="R76" s="46">
        <f t="shared" si="10"/>
        <v>0</v>
      </c>
      <c r="S76" s="47"/>
      <c r="T76" s="345"/>
      <c r="U76" s="346"/>
    </row>
    <row r="77" spans="1:21" ht="12.75">
      <c r="A77" s="44">
        <v>3</v>
      </c>
      <c r="B77" s="347" t="s">
        <v>47</v>
      </c>
      <c r="C77" s="347"/>
      <c r="D77" s="347"/>
      <c r="E77" s="347"/>
      <c r="F77" s="347"/>
      <c r="G77" s="50">
        <f aca="true" t="shared" si="11" ref="G77:R77">G65+G76</f>
        <v>0</v>
      </c>
      <c r="H77" s="50">
        <f t="shared" si="11"/>
        <v>0</v>
      </c>
      <c r="I77" s="50">
        <f t="shared" si="11"/>
        <v>0</v>
      </c>
      <c r="J77" s="50">
        <f t="shared" si="11"/>
        <v>0</v>
      </c>
      <c r="K77" s="50">
        <f t="shared" si="11"/>
        <v>0</v>
      </c>
      <c r="L77" s="50">
        <f t="shared" si="11"/>
        <v>0</v>
      </c>
      <c r="M77" s="50">
        <f t="shared" si="11"/>
        <v>0</v>
      </c>
      <c r="N77" s="50">
        <f t="shared" si="11"/>
        <v>0</v>
      </c>
      <c r="O77" s="50">
        <f t="shared" si="11"/>
        <v>0</v>
      </c>
      <c r="P77" s="50">
        <f t="shared" si="11"/>
        <v>0</v>
      </c>
      <c r="Q77" s="50">
        <f t="shared" si="11"/>
        <v>0</v>
      </c>
      <c r="R77" s="50">
        <f t="shared" si="11"/>
        <v>0</v>
      </c>
      <c r="S77" s="54"/>
      <c r="T77" s="357"/>
      <c r="U77" s="358"/>
    </row>
    <row r="78" spans="1:21" ht="14.25" customHeight="1">
      <c r="A78" s="370" t="s">
        <v>48</v>
      </c>
      <c r="B78" s="370"/>
      <c r="C78" s="370"/>
      <c r="D78" s="370"/>
      <c r="E78" s="370"/>
      <c r="F78" s="370"/>
      <c r="G78" s="55">
        <f aca="true" t="shared" si="12" ref="G78:R78">G51+G59+G77</f>
        <v>0</v>
      </c>
      <c r="H78" s="55">
        <f t="shared" si="12"/>
        <v>0</v>
      </c>
      <c r="I78" s="55">
        <f t="shared" si="12"/>
        <v>0</v>
      </c>
      <c r="J78" s="55">
        <f t="shared" si="12"/>
        <v>0</v>
      </c>
      <c r="K78" s="55">
        <f t="shared" si="12"/>
        <v>0</v>
      </c>
      <c r="L78" s="55">
        <f t="shared" si="12"/>
        <v>0</v>
      </c>
      <c r="M78" s="55">
        <f t="shared" si="12"/>
        <v>0</v>
      </c>
      <c r="N78" s="55">
        <f t="shared" si="12"/>
        <v>0</v>
      </c>
      <c r="O78" s="55">
        <f t="shared" si="12"/>
        <v>0</v>
      </c>
      <c r="P78" s="55">
        <f t="shared" si="12"/>
        <v>0</v>
      </c>
      <c r="Q78" s="55">
        <f t="shared" si="12"/>
        <v>0</v>
      </c>
      <c r="R78" s="55">
        <f t="shared" si="12"/>
        <v>0</v>
      </c>
      <c r="S78" s="56"/>
      <c r="T78" s="371"/>
      <c r="U78" s="372"/>
    </row>
    <row r="79" spans="1:18" ht="12.75">
      <c r="A79" s="301" t="s">
        <v>49</v>
      </c>
      <c r="B79" s="301"/>
      <c r="C79" s="301"/>
      <c r="D79" s="301"/>
      <c r="E79" s="301"/>
      <c r="F79" s="301"/>
      <c r="G79" s="40"/>
      <c r="H79" s="40"/>
      <c r="I79" s="40"/>
      <c r="J79" s="40"/>
      <c r="K79" s="40"/>
      <c r="L79" s="40"/>
      <c r="M79" s="40"/>
      <c r="N79" s="40"/>
      <c r="O79" s="40"/>
      <c r="P79" s="40"/>
      <c r="Q79" s="40"/>
      <c r="R79" s="40"/>
    </row>
    <row r="80" spans="1:18" ht="12.75">
      <c r="A80" s="364" t="s">
        <v>50</v>
      </c>
      <c r="B80" s="365"/>
      <c r="C80" s="365"/>
      <c r="D80" s="365"/>
      <c r="E80" s="365"/>
      <c r="F80" s="366"/>
      <c r="G80" s="40"/>
      <c r="H80" s="40"/>
      <c r="I80" s="40"/>
      <c r="J80" s="40"/>
      <c r="K80" s="40"/>
      <c r="L80" s="40"/>
      <c r="M80" s="40"/>
      <c r="N80" s="40"/>
      <c r="O80" s="40"/>
      <c r="P80" s="40"/>
      <c r="Q80" s="40"/>
      <c r="R80" s="40"/>
    </row>
    <row r="81" spans="1:18" ht="12.75">
      <c r="A81" s="301" t="s">
        <v>109</v>
      </c>
      <c r="B81" s="301"/>
      <c r="C81" s="301"/>
      <c r="D81" s="301"/>
      <c r="E81" s="301"/>
      <c r="F81" s="301"/>
      <c r="G81" s="40"/>
      <c r="H81" s="40"/>
      <c r="I81" s="40"/>
      <c r="J81" s="40"/>
      <c r="K81" s="40"/>
      <c r="L81" s="40"/>
      <c r="M81" s="40"/>
      <c r="N81" s="40"/>
      <c r="O81" s="40"/>
      <c r="P81" s="40"/>
      <c r="Q81" s="40"/>
      <c r="R81" s="40"/>
    </row>
    <row r="82" spans="1:18" ht="12.75">
      <c r="A82" s="364" t="s">
        <v>51</v>
      </c>
      <c r="B82" s="365"/>
      <c r="C82" s="365"/>
      <c r="D82" s="365"/>
      <c r="E82" s="365"/>
      <c r="F82" s="366"/>
      <c r="G82" s="40"/>
      <c r="H82" s="40"/>
      <c r="I82" s="40"/>
      <c r="J82" s="40"/>
      <c r="K82" s="40"/>
      <c r="L82" s="40"/>
      <c r="M82" s="40"/>
      <c r="N82" s="40"/>
      <c r="O82" s="40"/>
      <c r="P82" s="40"/>
      <c r="Q82" s="40"/>
      <c r="R82" s="40"/>
    </row>
    <row r="83" spans="1:18" ht="12.75">
      <c r="A83" s="367" t="s">
        <v>110</v>
      </c>
      <c r="B83" s="368"/>
      <c r="C83" s="368"/>
      <c r="D83" s="368"/>
      <c r="E83" s="368"/>
      <c r="F83" s="369"/>
      <c r="G83" s="57">
        <f>G79+G80+G81+G82</f>
        <v>0</v>
      </c>
      <c r="H83" s="57">
        <f aca="true" t="shared" si="13" ref="H83:R83">H79+H80+H81+H82</f>
        <v>0</v>
      </c>
      <c r="I83" s="57">
        <f t="shared" si="13"/>
        <v>0</v>
      </c>
      <c r="J83" s="57">
        <f t="shared" si="13"/>
        <v>0</v>
      </c>
      <c r="K83" s="57">
        <f t="shared" si="13"/>
        <v>0</v>
      </c>
      <c r="L83" s="57">
        <f t="shared" si="13"/>
        <v>0</v>
      </c>
      <c r="M83" s="57">
        <f t="shared" si="13"/>
        <v>0</v>
      </c>
      <c r="N83" s="57">
        <f t="shared" si="13"/>
        <v>0</v>
      </c>
      <c r="O83" s="57">
        <f t="shared" si="13"/>
        <v>0</v>
      </c>
      <c r="P83" s="57">
        <f t="shared" si="13"/>
        <v>0</v>
      </c>
      <c r="Q83" s="57">
        <f t="shared" si="13"/>
        <v>0</v>
      </c>
      <c r="R83" s="57">
        <f t="shared" si="13"/>
        <v>0</v>
      </c>
    </row>
    <row r="84" spans="1:18" ht="12.75">
      <c r="A84" s="301" t="s">
        <v>52</v>
      </c>
      <c r="B84" s="301"/>
      <c r="C84" s="301"/>
      <c r="D84" s="301"/>
      <c r="E84" s="301"/>
      <c r="F84" s="301"/>
      <c r="G84" s="40"/>
      <c r="H84" s="40"/>
      <c r="I84" s="40"/>
      <c r="J84" s="40"/>
      <c r="K84" s="40"/>
      <c r="L84" s="40"/>
      <c r="M84" s="40"/>
      <c r="N84" s="40"/>
      <c r="O84" s="40"/>
      <c r="P84" s="40"/>
      <c r="Q84" s="40"/>
      <c r="R84" s="40"/>
    </row>
    <row r="85" spans="1:18" ht="12.75">
      <c r="A85" s="367" t="s">
        <v>19</v>
      </c>
      <c r="B85" s="368"/>
      <c r="C85" s="368"/>
      <c r="D85" s="368"/>
      <c r="E85" s="368"/>
      <c r="F85" s="369"/>
      <c r="G85" s="57">
        <f>SUM(G83:G84)</f>
        <v>0</v>
      </c>
      <c r="H85" s="57">
        <f aca="true" t="shared" si="14" ref="H85:R85">SUM(H83:H84)</f>
        <v>0</v>
      </c>
      <c r="I85" s="57">
        <f t="shared" si="14"/>
        <v>0</v>
      </c>
      <c r="J85" s="57">
        <f t="shared" si="14"/>
        <v>0</v>
      </c>
      <c r="K85" s="57">
        <f t="shared" si="14"/>
        <v>0</v>
      </c>
      <c r="L85" s="57">
        <f t="shared" si="14"/>
        <v>0</v>
      </c>
      <c r="M85" s="57">
        <f t="shared" si="14"/>
        <v>0</v>
      </c>
      <c r="N85" s="57">
        <f t="shared" si="14"/>
        <v>0</v>
      </c>
      <c r="O85" s="57">
        <f t="shared" si="14"/>
        <v>0</v>
      </c>
      <c r="P85" s="57">
        <f t="shared" si="14"/>
        <v>0</v>
      </c>
      <c r="Q85" s="57">
        <f t="shared" si="14"/>
        <v>0</v>
      </c>
      <c r="R85" s="57">
        <f t="shared" si="14"/>
        <v>0</v>
      </c>
    </row>
    <row r="86" spans="4:15" ht="14.25" customHeight="1">
      <c r="D86" s="379" t="s">
        <v>111</v>
      </c>
      <c r="E86" s="379"/>
      <c r="F86" s="379"/>
      <c r="G86" s="379"/>
      <c r="H86" s="379"/>
      <c r="I86" s="379"/>
      <c r="J86" s="379"/>
      <c r="K86" s="379"/>
      <c r="L86" s="379"/>
      <c r="M86" s="379"/>
      <c r="N86" s="379"/>
      <c r="O86" s="379"/>
    </row>
    <row r="87" spans="1:18" ht="12.75">
      <c r="A87" s="380" t="s">
        <v>112</v>
      </c>
      <c r="B87" s="380"/>
      <c r="C87" s="380"/>
      <c r="D87" s="380"/>
      <c r="E87" s="380"/>
      <c r="F87" s="380"/>
      <c r="G87" s="40"/>
      <c r="H87" s="40"/>
      <c r="I87" s="40"/>
      <c r="J87" s="40"/>
      <c r="K87" s="40"/>
      <c r="L87" s="40"/>
      <c r="M87" s="40"/>
      <c r="N87" s="40"/>
      <c r="O87" s="40"/>
      <c r="P87" s="40"/>
      <c r="Q87" s="40"/>
      <c r="R87" s="40"/>
    </row>
    <row r="88" spans="1:18" ht="24" customHeight="1">
      <c r="A88" s="373" t="s">
        <v>113</v>
      </c>
      <c r="B88" s="374"/>
      <c r="C88" s="374"/>
      <c r="D88" s="374"/>
      <c r="E88" s="374"/>
      <c r="F88" s="375"/>
      <c r="G88" s="40"/>
      <c r="H88" s="40"/>
      <c r="I88" s="40"/>
      <c r="J88" s="40"/>
      <c r="K88" s="40"/>
      <c r="L88" s="40"/>
      <c r="M88" s="40"/>
      <c r="N88" s="40"/>
      <c r="O88" s="40"/>
      <c r="P88" s="40"/>
      <c r="Q88" s="40"/>
      <c r="R88" s="40"/>
    </row>
    <row r="89" spans="1:18" ht="24" customHeight="1">
      <c r="A89" s="373" t="s">
        <v>114</v>
      </c>
      <c r="B89" s="374"/>
      <c r="C89" s="374"/>
      <c r="D89" s="374"/>
      <c r="E89" s="374"/>
      <c r="F89" s="375"/>
      <c r="G89" s="40"/>
      <c r="H89" s="40"/>
      <c r="I89" s="40"/>
      <c r="J89" s="40"/>
      <c r="K89" s="40"/>
      <c r="L89" s="40"/>
      <c r="M89" s="40"/>
      <c r="N89" s="40"/>
      <c r="O89" s="40"/>
      <c r="P89" s="40"/>
      <c r="Q89" s="40"/>
      <c r="R89" s="40"/>
    </row>
    <row r="90" spans="1:18" ht="12.75">
      <c r="A90" s="376" t="s">
        <v>115</v>
      </c>
      <c r="B90" s="377"/>
      <c r="C90" s="377"/>
      <c r="D90" s="377"/>
      <c r="E90" s="377"/>
      <c r="F90" s="378"/>
      <c r="G90" s="40"/>
      <c r="H90" s="40"/>
      <c r="I90" s="40"/>
      <c r="J90" s="40"/>
      <c r="K90" s="40"/>
      <c r="L90" s="40"/>
      <c r="M90" s="40"/>
      <c r="N90" s="40"/>
      <c r="O90" s="40"/>
      <c r="P90" s="40"/>
      <c r="Q90" s="40"/>
      <c r="R90" s="40"/>
    </row>
    <row r="91" spans="1:18" ht="12.75">
      <c r="A91" s="376" t="s">
        <v>116</v>
      </c>
      <c r="B91" s="377"/>
      <c r="C91" s="377"/>
      <c r="D91" s="377"/>
      <c r="E91" s="377"/>
      <c r="F91" s="378"/>
      <c r="G91" s="40"/>
      <c r="H91" s="40"/>
      <c r="I91" s="40"/>
      <c r="J91" s="40"/>
      <c r="K91" s="40"/>
      <c r="L91" s="40"/>
      <c r="M91" s="40"/>
      <c r="N91" s="40"/>
      <c r="O91" s="40"/>
      <c r="P91" s="40"/>
      <c r="Q91" s="40"/>
      <c r="R91" s="40"/>
    </row>
    <row r="92" spans="1:18" ht="12.75">
      <c r="A92" s="376" t="s">
        <v>117</v>
      </c>
      <c r="B92" s="377"/>
      <c r="C92" s="377"/>
      <c r="D92" s="377"/>
      <c r="E92" s="377"/>
      <c r="F92" s="378"/>
      <c r="G92" s="40"/>
      <c r="H92" s="40"/>
      <c r="I92" s="40"/>
      <c r="J92" s="40"/>
      <c r="K92" s="40"/>
      <c r="L92" s="40"/>
      <c r="M92" s="40"/>
      <c r="N92" s="40"/>
      <c r="O92" s="40"/>
      <c r="P92" s="40"/>
      <c r="Q92" s="40"/>
      <c r="R92" s="40"/>
    </row>
    <row r="93" spans="1:18" ht="12.75">
      <c r="A93" s="367" t="s">
        <v>19</v>
      </c>
      <c r="B93" s="368"/>
      <c r="C93" s="368"/>
      <c r="D93" s="368"/>
      <c r="E93" s="368"/>
      <c r="F93" s="369"/>
      <c r="G93" s="57">
        <f>G87+G88+G89+G90+G91+G92</f>
        <v>0</v>
      </c>
      <c r="H93" s="57">
        <f aca="true" t="shared" si="15" ref="H93:R93">H87+H88+H89+H90+H91+H92</f>
        <v>0</v>
      </c>
      <c r="I93" s="57">
        <f t="shared" si="15"/>
        <v>0</v>
      </c>
      <c r="J93" s="57">
        <f t="shared" si="15"/>
        <v>0</v>
      </c>
      <c r="K93" s="57">
        <f t="shared" si="15"/>
        <v>0</v>
      </c>
      <c r="L93" s="57">
        <f t="shared" si="15"/>
        <v>0</v>
      </c>
      <c r="M93" s="57">
        <f t="shared" si="15"/>
        <v>0</v>
      </c>
      <c r="N93" s="57">
        <f t="shared" si="15"/>
        <v>0</v>
      </c>
      <c r="O93" s="57">
        <f t="shared" si="15"/>
        <v>0</v>
      </c>
      <c r="P93" s="57">
        <f t="shared" si="15"/>
        <v>0</v>
      </c>
      <c r="Q93" s="57">
        <f t="shared" si="15"/>
        <v>0</v>
      </c>
      <c r="R93" s="57">
        <f t="shared" si="15"/>
        <v>0</v>
      </c>
    </row>
  </sheetData>
  <sheetProtection/>
  <mergeCells count="150">
    <mergeCell ref="A93:F93"/>
    <mergeCell ref="A89:F89"/>
    <mergeCell ref="A90:F90"/>
    <mergeCell ref="A91:F91"/>
    <mergeCell ref="A92:F92"/>
    <mergeCell ref="A85:F85"/>
    <mergeCell ref="D86:O86"/>
    <mergeCell ref="A87:F87"/>
    <mergeCell ref="A88:F88"/>
    <mergeCell ref="A81:F81"/>
    <mergeCell ref="A82:F82"/>
    <mergeCell ref="A83:F83"/>
    <mergeCell ref="A84:F84"/>
    <mergeCell ref="A78:F78"/>
    <mergeCell ref="T78:U78"/>
    <mergeCell ref="A79:F79"/>
    <mergeCell ref="A80:F80"/>
    <mergeCell ref="C76:F76"/>
    <mergeCell ref="T76:U76"/>
    <mergeCell ref="B77:F77"/>
    <mergeCell ref="T77:U77"/>
    <mergeCell ref="S73:S74"/>
    <mergeCell ref="T73:U74"/>
    <mergeCell ref="E75:F75"/>
    <mergeCell ref="T75:U75"/>
    <mergeCell ref="A73:A75"/>
    <mergeCell ref="B73:B75"/>
    <mergeCell ref="C73:C75"/>
    <mergeCell ref="D73:D75"/>
    <mergeCell ref="T69:U69"/>
    <mergeCell ref="A70:A72"/>
    <mergeCell ref="B70:B72"/>
    <mergeCell ref="C70:C72"/>
    <mergeCell ref="D70:D72"/>
    <mergeCell ref="S70:S71"/>
    <mergeCell ref="T70:U71"/>
    <mergeCell ref="E72:F72"/>
    <mergeCell ref="T72:U72"/>
    <mergeCell ref="C65:F65"/>
    <mergeCell ref="T65:U65"/>
    <mergeCell ref="C66:U66"/>
    <mergeCell ref="A67:A69"/>
    <mergeCell ref="B67:B69"/>
    <mergeCell ref="C67:C69"/>
    <mergeCell ref="D67:D69"/>
    <mergeCell ref="S67:S68"/>
    <mergeCell ref="T67:U68"/>
    <mergeCell ref="E69:F69"/>
    <mergeCell ref="A60:U60"/>
    <mergeCell ref="B61:U61"/>
    <mergeCell ref="C62:U62"/>
    <mergeCell ref="A63:A64"/>
    <mergeCell ref="B63:B64"/>
    <mergeCell ref="C63:C64"/>
    <mergeCell ref="D63:D64"/>
    <mergeCell ref="T63:U63"/>
    <mergeCell ref="E64:F64"/>
    <mergeCell ref="T64:U64"/>
    <mergeCell ref="C58:F58"/>
    <mergeCell ref="T58:U58"/>
    <mergeCell ref="B59:F59"/>
    <mergeCell ref="T59:U59"/>
    <mergeCell ref="B53:U53"/>
    <mergeCell ref="C54:U54"/>
    <mergeCell ref="A55:A57"/>
    <mergeCell ref="B55:B57"/>
    <mergeCell ref="C55:C57"/>
    <mergeCell ref="D55:D57"/>
    <mergeCell ref="S55:S56"/>
    <mergeCell ref="T55:U56"/>
    <mergeCell ref="E57:F57"/>
    <mergeCell ref="T57:U57"/>
    <mergeCell ref="C50:F50"/>
    <mergeCell ref="T50:U50"/>
    <mergeCell ref="B51:F51"/>
    <mergeCell ref="A52:U52"/>
    <mergeCell ref="C46:U46"/>
    <mergeCell ref="A47:A49"/>
    <mergeCell ref="B47:B49"/>
    <mergeCell ref="C47:C49"/>
    <mergeCell ref="D47:D49"/>
    <mergeCell ref="T47:U47"/>
    <mergeCell ref="T48:U48"/>
    <mergeCell ref="E49:F49"/>
    <mergeCell ref="T49:U49"/>
    <mergeCell ref="T43:U43"/>
    <mergeCell ref="E44:F44"/>
    <mergeCell ref="T44:U44"/>
    <mergeCell ref="C45:F45"/>
    <mergeCell ref="T45:U45"/>
    <mergeCell ref="A43:A44"/>
    <mergeCell ref="B43:B44"/>
    <mergeCell ref="C43:C44"/>
    <mergeCell ref="D43:D44"/>
    <mergeCell ref="B41:U41"/>
    <mergeCell ref="C42:U42"/>
    <mergeCell ref="L38:M38"/>
    <mergeCell ref="N38:N39"/>
    <mergeCell ref="P38:Q38"/>
    <mergeCell ref="T37:U39"/>
    <mergeCell ref="H38:I38"/>
    <mergeCell ref="R38:R39"/>
    <mergeCell ref="A40:U40"/>
    <mergeCell ref="F36:F39"/>
    <mergeCell ref="G36:J36"/>
    <mergeCell ref="K36:N36"/>
    <mergeCell ref="O36:R36"/>
    <mergeCell ref="L37:N37"/>
    <mergeCell ref="O37:O39"/>
    <mergeCell ref="P37:R37"/>
    <mergeCell ref="S37:S39"/>
    <mergeCell ref="J38:J39"/>
    <mergeCell ref="A34:U34"/>
    <mergeCell ref="A36:A39"/>
    <mergeCell ref="B36:B39"/>
    <mergeCell ref="C36:C39"/>
    <mergeCell ref="D36:D39"/>
    <mergeCell ref="E36:E39"/>
    <mergeCell ref="S36:U36"/>
    <mergeCell ref="G37:G39"/>
    <mergeCell ref="H37:J37"/>
    <mergeCell ref="K37:K39"/>
    <mergeCell ref="A29:U29"/>
    <mergeCell ref="A30:U30"/>
    <mergeCell ref="A31:U31"/>
    <mergeCell ref="A32:U32"/>
    <mergeCell ref="A25:U25"/>
    <mergeCell ref="A26:U26"/>
    <mergeCell ref="A27:U27"/>
    <mergeCell ref="A28:U28"/>
    <mergeCell ref="A21:U21"/>
    <mergeCell ref="A22:U22"/>
    <mergeCell ref="A23:U23"/>
    <mergeCell ref="A24:U24"/>
    <mergeCell ref="A17:U17"/>
    <mergeCell ref="A18:S18"/>
    <mergeCell ref="A19:S19"/>
    <mergeCell ref="A20:S20"/>
    <mergeCell ref="A15:U15"/>
    <mergeCell ref="A16:U16"/>
    <mergeCell ref="A10:D10"/>
    <mergeCell ref="E10:U10"/>
    <mergeCell ref="A11:D11"/>
    <mergeCell ref="E11:U11"/>
    <mergeCell ref="S1:U1"/>
    <mergeCell ref="S2:U2"/>
    <mergeCell ref="S3:U3"/>
    <mergeCell ref="D8:T8"/>
    <mergeCell ref="A13:D13"/>
    <mergeCell ref="E13:U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2016-12-19T07:26:02Z</cp:lastPrinted>
  <dcterms:created xsi:type="dcterms:W3CDTF">1996-10-14T23:33:28Z</dcterms:created>
  <dcterms:modified xsi:type="dcterms:W3CDTF">2016-12-19T07:26:04Z</dcterms:modified>
  <cp:category/>
  <cp:version/>
  <cp:contentType/>
  <cp:contentStatus/>
</cp:coreProperties>
</file>