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<sst xmlns="http://schemas.openxmlformats.org/spreadsheetml/2006/main" count="97" uniqueCount="44">
  <si>
    <t>PROGRAMOS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</si>
  <si>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</si>
  <si>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</si>
  <si>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</si>
  <si>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</si>
  <si>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</si>
  <si>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</si>
  <si>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</si>
  <si>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</si>
  <si>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</si>
  <si>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</si>
  <si>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</si>
  <si>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</si>
  <si>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</si>
  <si>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</si>
  <si>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VB</t>
  </si>
  <si>
    <t>Iš viso uždaviniui</t>
  </si>
  <si>
    <t>Iš viso tikslui</t>
  </si>
  <si>
    <t>Iš viso programai</t>
  </si>
  <si>
    <t xml:space="preserve">PRIVATIZAVIMO FONDO LĖŠŲ PANAUDOJIMO </t>
  </si>
  <si>
    <t>2013 m. projektas</t>
  </si>
  <si>
    <t>Kadastrinių matavimų byloms sudaryti, teisinei registracijai atlikti ir rinkos vertėms nustatyti reikalingos lėšos</t>
  </si>
  <si>
    <t>Lėšos ilgalaikiam turtui įsigyti, inventorizacijai ir teisinei registracijai</t>
  </si>
  <si>
    <t>Užtikrinti savalaikį lėšų pervedimą Telšių apskrities Valstybinei mokesčių inspekcijai (50 proc. nuo parduoto turto)</t>
  </si>
  <si>
    <t>Lėšos už parduotą turtą</t>
  </si>
  <si>
    <t>Vanda Galdikienė</t>
  </si>
  <si>
    <t xml:space="preserve">2012 M.  RIETAVO SAVIVALDYBĖS </t>
  </si>
  <si>
    <t>2011 m. išlaidos</t>
  </si>
  <si>
    <t>2012 m. išlaidų projektas</t>
  </si>
  <si>
    <t>2012 m. patvirtinta Taryboje</t>
  </si>
  <si>
    <t>2014 m. projektas</t>
  </si>
  <si>
    <t>Įregistruoti Rietavo savivaldybei priklausantį nekilnojamąjį turtą Nekilnojamojo turto registre</t>
  </si>
  <si>
    <t>Efektyvinti Savivaldybei priklausančio nekilnojamojo turto privatizavimą</t>
  </si>
  <si>
    <t>188747184</t>
  </si>
  <si>
    <t>Programos koordinatorė</t>
  </si>
  <si>
    <t>1 lentelė</t>
  </si>
  <si>
    <t>TIKSLŲ, PROGRAMŲ TIKSLŲ, UŽDAVINIŲ IR PRIEMONIŲ IŠLAIDŲ SUVESTINĖ</t>
  </si>
  <si>
    <t>03 strateginis tikslas - užtikrinti Savivaldybės valdymo kokybę, racionalų jos turto ir lėšų  panaudojimą, gerinti švietimo, kultūros, sporto ir jaunimo užimtumo sistemą</t>
  </si>
  <si>
    <t>06 programa - privatizavimo fondo lėšų panaudojimo programa</t>
  </si>
  <si>
    <t>iš viso</t>
  </si>
  <si>
    <t>Užtikrinti efektyvų Savivaldybei nuosavybės teise priklausančio turto valdymą ir naudojimą</t>
  </si>
  <si>
    <t>Užtikrinti Savivaldybės materialiojo nekilnojamo turto, kuris nereikalingas Savivaldybės funkcijoms vykdyti, privatizavimą</t>
  </si>
  <si>
    <t>Lėšos parengti techninei dokumentacijai ir turtui vertinti, privatizavimo biuleteniui ir aukcionams vykdyti</t>
  </si>
  <si>
    <t>Kt.(VPF)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</si>
</sst>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49" fontId="5" fillId="3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172" fontId="1" fillId="0" borderId="4" xfId="0" applyNumberFormat="1" applyFont="1" applyFill="1" applyBorder="1" applyAlignment="1">
      <alignment horizontal="right" vertical="center"/>
    </xf>
    <xf numFmtId="172" fontId="1" fillId="0" borderId="5" xfId="0" applyNumberFormat="1" applyFont="1" applyFill="1" applyBorder="1" applyAlignment="1">
      <alignment horizontal="right" vertical="center"/>
    </xf>
    <xf numFmtId="172" fontId="2" fillId="0" borderId="5" xfId="0" applyNumberFormat="1" applyFont="1" applyFill="1" applyBorder="1" applyAlignment="1">
      <alignment horizontal="right" vertical="center"/>
    </xf>
    <xf numFmtId="172" fontId="1" fillId="0" borderId="5" xfId="0" applyNumberFormat="1" applyFont="1" applyFill="1" applyBorder="1" applyAlignment="1">
      <alignment horizontal="right" vertical="center"/>
    </xf>
    <xf numFmtId="172" fontId="1" fillId="0" borderId="5" xfId="0" applyNumberFormat="1" applyFont="1" applyFill="1" applyBorder="1" applyAlignment="1">
      <alignment horizontal="right" vertical="top"/>
    </xf>
    <xf numFmtId="172" fontId="7" fillId="0" borderId="5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horizontal="right" vertical="top"/>
    </xf>
    <xf numFmtId="172" fontId="2" fillId="0" borderId="5" xfId="0" applyNumberFormat="1" applyFont="1" applyFill="1" applyBorder="1" applyAlignment="1">
      <alignment horizontal="right" vertical="top"/>
    </xf>
    <xf numFmtId="0" fontId="2" fillId="4" borderId="3" xfId="0" applyFont="1" applyFill="1" applyBorder="1" applyAlignment="1">
      <alignment horizontal="right" vertical="top" wrapText="1"/>
    </xf>
    <xf numFmtId="172" fontId="1" fillId="4" borderId="4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horizontal="center" vertical="top"/>
    </xf>
    <xf numFmtId="172" fontId="2" fillId="3" borderId="8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/>
    </xf>
    <xf numFmtId="172" fontId="2" fillId="2" borderId="7" xfId="0" applyNumberFormat="1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172" fontId="2" fillId="5" borderId="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49" fontId="2" fillId="3" borderId="10" xfId="0" applyNumberFormat="1" applyFont="1" applyFill="1" applyBorder="1" applyAlignment="1">
      <alignment horizontal="center" vertical="top"/>
    </xf>
    <xf numFmtId="172" fontId="2" fillId="3" borderId="11" xfId="0" applyNumberFormat="1" applyFont="1" applyFill="1" applyBorder="1" applyAlignment="1">
      <alignment horizontal="right" vertical="top"/>
    </xf>
    <xf numFmtId="0" fontId="2" fillId="4" borderId="12" xfId="0" applyFont="1" applyFill="1" applyBorder="1" applyAlignment="1">
      <alignment horizontal="right" vertical="top" wrapText="1"/>
    </xf>
    <xf numFmtId="172" fontId="2" fillId="3" borderId="4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5" xfId="0" applyFont="1" applyBorder="1" applyAlignment="1">
      <alignment horizontal="center" vertical="top" textRotation="90" wrapText="1"/>
    </xf>
    <xf numFmtId="0" fontId="9" fillId="0" borderId="15" xfId="0" applyFont="1" applyBorder="1" applyAlignment="1">
      <alignment vertical="top" textRotation="90" wrapText="1"/>
    </xf>
    <xf numFmtId="0" fontId="9" fillId="0" borderId="15" xfId="0" applyFont="1" applyFill="1" applyBorder="1" applyAlignment="1">
      <alignment vertical="center" textRotation="90" wrapText="1"/>
    </xf>
    <xf numFmtId="49" fontId="2" fillId="2" borderId="16" xfId="0" applyNumberFormat="1" applyFont="1" applyFill="1" applyBorder="1" applyAlignment="1">
      <alignment horizontal="center" vertical="top"/>
    </xf>
    <xf numFmtId="49" fontId="2" fillId="2" borderId="17" xfId="0" applyNumberFormat="1" applyFont="1" applyFill="1" applyBorder="1" applyAlignment="1">
      <alignment horizontal="center" vertical="top"/>
    </xf>
    <xf numFmtId="49" fontId="2" fillId="3" borderId="18" xfId="0" applyNumberFormat="1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49" fontId="6" fillId="0" borderId="23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left" vertical="top" wrapText="1"/>
    </xf>
    <xf numFmtId="49" fontId="8" fillId="3" borderId="26" xfId="0" applyNumberFormat="1" applyFont="1" applyFill="1" applyBorder="1" applyAlignment="1">
      <alignment horizontal="right" vertical="top"/>
    </xf>
    <xf numFmtId="49" fontId="8" fillId="3" borderId="27" xfId="0" applyNumberFormat="1" applyFont="1" applyFill="1" applyBorder="1" applyAlignment="1">
      <alignment horizontal="right" vertical="top"/>
    </xf>
    <xf numFmtId="49" fontId="8" fillId="2" borderId="28" xfId="0" applyNumberFormat="1" applyFont="1" applyFill="1" applyBorder="1" applyAlignment="1">
      <alignment horizontal="right" vertical="top"/>
    </xf>
    <xf numFmtId="49" fontId="8" fillId="2" borderId="29" xfId="0" applyNumberFormat="1" applyFont="1" applyFill="1" applyBorder="1" applyAlignment="1">
      <alignment horizontal="right" vertical="top"/>
    </xf>
    <xf numFmtId="0" fontId="4" fillId="2" borderId="2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textRotation="90"/>
    </xf>
    <xf numFmtId="49" fontId="1" fillId="0" borderId="33" xfId="0" applyNumberFormat="1" applyFont="1" applyBorder="1" applyAlignment="1">
      <alignment horizontal="center" vertical="top" textRotation="90"/>
    </xf>
    <xf numFmtId="49" fontId="1" fillId="0" borderId="18" xfId="0" applyNumberFormat="1" applyFont="1" applyBorder="1" applyAlignment="1">
      <alignment horizontal="center" vertical="top" textRotation="90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49" fontId="4" fillId="6" borderId="34" xfId="0" applyNumberFormat="1" applyFont="1" applyFill="1" applyBorder="1" applyAlignment="1">
      <alignment horizontal="left" vertical="top" wrapText="1"/>
    </xf>
    <xf numFmtId="49" fontId="4" fillId="6" borderId="29" xfId="0" applyNumberFormat="1" applyFont="1" applyFill="1" applyBorder="1" applyAlignment="1">
      <alignment horizontal="left" vertical="top" wrapText="1"/>
    </xf>
    <xf numFmtId="49" fontId="4" fillId="6" borderId="31" xfId="0" applyNumberFormat="1" applyFont="1" applyFill="1" applyBorder="1" applyAlignment="1">
      <alignment horizontal="left" vertical="top" wrapText="1"/>
    </xf>
    <xf numFmtId="0" fontId="4" fillId="7" borderId="35" xfId="0" applyFont="1" applyFill="1" applyBorder="1" applyAlignment="1">
      <alignment horizontal="left" vertical="top" wrapText="1"/>
    </xf>
    <xf numFmtId="0" fontId="4" fillId="7" borderId="29" xfId="0" applyFont="1" applyFill="1" applyBorder="1" applyAlignment="1">
      <alignment horizontal="left" vertical="top" wrapText="1"/>
    </xf>
    <xf numFmtId="0" fontId="4" fillId="7" borderId="31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textRotation="90" wrapText="1"/>
    </xf>
    <xf numFmtId="0" fontId="9" fillId="0" borderId="39" xfId="0" applyFont="1" applyBorder="1" applyAlignment="1">
      <alignment horizontal="center" vertical="top" textRotation="90" wrapText="1"/>
    </xf>
    <xf numFmtId="0" fontId="9" fillId="0" borderId="5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textRotation="90" wrapText="1"/>
    </xf>
    <xf numFmtId="0" fontId="9" fillId="0" borderId="12" xfId="0" applyFont="1" applyFill="1" applyBorder="1" applyAlignment="1">
      <alignment horizontal="center" vertical="top" textRotation="90" wrapText="1"/>
    </xf>
    <xf numFmtId="0" fontId="9" fillId="0" borderId="40" xfId="0" applyFont="1" applyBorder="1" applyAlignment="1">
      <alignment horizontal="center" vertical="top" textRotation="90" wrapText="1"/>
    </xf>
    <xf numFmtId="0" fontId="9" fillId="0" borderId="3" xfId="0" applyFont="1" applyBorder="1" applyAlignment="1">
      <alignment horizontal="center" vertical="top" textRotation="90" wrapText="1"/>
    </xf>
    <xf numFmtId="0" fontId="9" fillId="0" borderId="12" xfId="0" applyFont="1" applyBorder="1" applyAlignment="1">
      <alignment horizontal="center" vertical="top" textRotation="90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9" fillId="0" borderId="44" xfId="0" applyFont="1" applyBorder="1" applyAlignment="1">
      <alignment horizontal="center" vertical="top" textRotation="90" wrapText="1"/>
    </xf>
    <xf numFmtId="0" fontId="9" fillId="0" borderId="45" xfId="0" applyFont="1" applyBorder="1" applyAlignment="1">
      <alignment horizontal="center" vertical="top" textRotation="90" wrapText="1"/>
    </xf>
    <xf numFmtId="0" fontId="9" fillId="0" borderId="6" xfId="0" applyFont="1" applyBorder="1" applyAlignment="1">
      <alignment horizontal="center" vertical="top" textRotation="90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9" fillId="0" borderId="46" xfId="0" applyFont="1" applyBorder="1" applyAlignment="1">
      <alignment horizontal="center" vertical="top" textRotation="90" wrapText="1"/>
    </xf>
    <xf numFmtId="0" fontId="9" fillId="0" borderId="5" xfId="0" applyFont="1" applyBorder="1" applyAlignment="1">
      <alignment horizontal="center" vertical="top" textRotation="90" wrapText="1"/>
    </xf>
    <xf numFmtId="0" fontId="9" fillId="0" borderId="15" xfId="0" applyFont="1" applyBorder="1" applyAlignment="1">
      <alignment horizontal="center" vertical="top" textRotation="90" wrapText="1"/>
    </xf>
    <xf numFmtId="0" fontId="9" fillId="0" borderId="47" xfId="0" applyFont="1" applyBorder="1" applyAlignment="1">
      <alignment horizontal="center" vertical="top" textRotation="90" wrapText="1"/>
    </xf>
    <xf numFmtId="0" fontId="9" fillId="0" borderId="48" xfId="0" applyFont="1" applyBorder="1" applyAlignment="1">
      <alignment horizontal="center" vertical="top" textRotation="90" wrapText="1"/>
    </xf>
    <xf numFmtId="0" fontId="9" fillId="0" borderId="49" xfId="0" applyFont="1" applyBorder="1" applyAlignment="1">
      <alignment horizontal="center" vertical="top" textRotation="90" wrapText="1"/>
    </xf>
    <xf numFmtId="0" fontId="9" fillId="0" borderId="44" xfId="0" applyFont="1" applyBorder="1" applyAlignment="1">
      <alignment horizontal="right" vertical="top" textRotation="90" wrapText="1"/>
    </xf>
    <xf numFmtId="0" fontId="9" fillId="0" borderId="45" xfId="0" applyFont="1" applyBorder="1" applyAlignment="1">
      <alignment horizontal="right" vertical="top" textRotation="90" wrapText="1"/>
    </xf>
    <xf numFmtId="0" fontId="9" fillId="0" borderId="6" xfId="0" applyFont="1" applyBorder="1" applyAlignment="1">
      <alignment horizontal="right" vertical="top" textRotation="90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textRotation="90"/>
    </xf>
    <xf numFmtId="0" fontId="6" fillId="0" borderId="49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49" fontId="8" fillId="3" borderId="48" xfId="0" applyNumberFormat="1" applyFont="1" applyFill="1" applyBorder="1" applyAlignment="1">
      <alignment horizontal="right" vertical="top"/>
    </xf>
    <xf numFmtId="49" fontId="8" fillId="3" borderId="56" xfId="0" applyNumberFormat="1" applyFont="1" applyFill="1" applyBorder="1" applyAlignment="1">
      <alignment horizontal="right" vertical="top"/>
    </xf>
    <xf numFmtId="49" fontId="8" fillId="2" borderId="10" xfId="0" applyNumberFormat="1" applyFont="1" applyFill="1" applyBorder="1" applyAlignment="1">
      <alignment horizontal="right" vertical="top"/>
    </xf>
    <xf numFmtId="49" fontId="8" fillId="2" borderId="13" xfId="0" applyNumberFormat="1" applyFont="1" applyFill="1" applyBorder="1" applyAlignment="1">
      <alignment horizontal="right" vertical="top"/>
    </xf>
    <xf numFmtId="0" fontId="8" fillId="5" borderId="34" xfId="0" applyFont="1" applyFill="1" applyBorder="1" applyAlignment="1">
      <alignment horizontal="right" vertical="top"/>
    </xf>
    <xf numFmtId="0" fontId="8" fillId="5" borderId="29" xfId="0" applyFont="1" applyFill="1" applyBorder="1" applyAlignment="1">
      <alignment horizontal="right" vertical="top"/>
    </xf>
    <xf numFmtId="49" fontId="2" fillId="3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 topLeftCell="C13">
      <selection activeCell="K41" sqref="K41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6" customWidth="1"/>
    <col min="5" max="5" width="2.7109375" style="1" customWidth="1"/>
    <col min="6" max="6" width="8.140625" style="1" customWidth="1"/>
    <col min="7" max="7" width="3.28125" style="1" customWidth="1"/>
    <col min="8" max="8" width="8.28125" style="1" customWidth="1"/>
    <col min="9" max="10" width="6.421875" style="1" customWidth="1"/>
    <col min="11" max="11" width="5.57421875" style="1" customWidth="1"/>
    <col min="12" max="12" width="6.7109375" style="1" customWidth="1"/>
    <col min="13" max="14" width="6.421875" style="1" customWidth="1"/>
    <col min="15" max="15" width="5.57421875" style="1" customWidth="1"/>
    <col min="16" max="16" width="5.8515625" style="1" customWidth="1"/>
    <col min="17" max="17" width="6.421875" style="1" customWidth="1"/>
    <col min="18" max="18" width="6.28125" style="1" customWidth="1"/>
    <col min="19" max="19" width="5.28125" style="1" customWidth="1"/>
    <col min="20" max="20" width="5.8515625" style="1" customWidth="1"/>
    <col min="21" max="21" width="9.421875" style="1" customWidth="1"/>
    <col min="22" max="22" width="8.421875" style="1" customWidth="1"/>
    <col min="23" max="28" width="9.140625" style="1" hidden="1" customWidth="1"/>
    <col min="29" max="29" width="6.8515625" style="1" hidden="1" customWidth="1"/>
    <col min="30" max="30" width="9.140625" style="1" hidden="1" customWidth="1"/>
    <col min="31" max="16384" width="9.140625" style="1" customWidth="1"/>
  </cols>
  <sheetData>
    <row r="1" ht="15.75">
      <c r="U1" s="31" t="s">
        <v>35</v>
      </c>
    </row>
    <row r="2" spans="1:22" s="2" customFormat="1" ht="15.75" customHeight="1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2" customFormat="1" ht="12" customHeight="1">
      <c r="A3" s="106" t="s">
        <v>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s="2" customFormat="1" ht="12" customHeight="1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18" customHeight="1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4.25" customHeight="1" thickBot="1">
      <c r="A6" s="100" t="s">
        <v>1</v>
      </c>
      <c r="B6" s="100"/>
      <c r="C6" s="100"/>
      <c r="D6" s="101"/>
      <c r="E6" s="101"/>
      <c r="F6" s="10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s="35" customFormat="1" ht="22.5" customHeight="1">
      <c r="A7" s="102" t="s">
        <v>2</v>
      </c>
      <c r="B7" s="108" t="s">
        <v>3</v>
      </c>
      <c r="C7" s="111" t="s">
        <v>4</v>
      </c>
      <c r="D7" s="117" t="s">
        <v>5</v>
      </c>
      <c r="E7" s="118"/>
      <c r="F7" s="119"/>
      <c r="G7" s="114" t="s">
        <v>6</v>
      </c>
      <c r="H7" s="91" t="s">
        <v>7</v>
      </c>
      <c r="I7" s="94" t="s">
        <v>27</v>
      </c>
      <c r="J7" s="95"/>
      <c r="K7" s="95"/>
      <c r="L7" s="96"/>
      <c r="M7" s="97" t="s">
        <v>28</v>
      </c>
      <c r="N7" s="98"/>
      <c r="O7" s="98"/>
      <c r="P7" s="99"/>
      <c r="Q7" s="97" t="s">
        <v>29</v>
      </c>
      <c r="R7" s="98"/>
      <c r="S7" s="98"/>
      <c r="T7" s="99"/>
      <c r="U7" s="83" t="s">
        <v>20</v>
      </c>
      <c r="V7" s="83" t="s">
        <v>30</v>
      </c>
    </row>
    <row r="8" spans="1:22" s="35" customFormat="1" ht="12" customHeight="1">
      <c r="A8" s="103"/>
      <c r="B8" s="109"/>
      <c r="C8" s="112"/>
      <c r="D8" s="120"/>
      <c r="E8" s="121"/>
      <c r="F8" s="122"/>
      <c r="G8" s="115"/>
      <c r="H8" s="92"/>
      <c r="I8" s="86" t="s">
        <v>8</v>
      </c>
      <c r="J8" s="88" t="s">
        <v>9</v>
      </c>
      <c r="K8" s="88"/>
      <c r="L8" s="89" t="s">
        <v>10</v>
      </c>
      <c r="M8" s="86" t="s">
        <v>8</v>
      </c>
      <c r="N8" s="88" t="s">
        <v>9</v>
      </c>
      <c r="O8" s="88"/>
      <c r="P8" s="89" t="s">
        <v>10</v>
      </c>
      <c r="Q8" s="86" t="s">
        <v>8</v>
      </c>
      <c r="R8" s="88" t="s">
        <v>9</v>
      </c>
      <c r="S8" s="88"/>
      <c r="T8" s="89" t="s">
        <v>10</v>
      </c>
      <c r="U8" s="84"/>
      <c r="V8" s="84"/>
    </row>
    <row r="9" spans="1:22" s="35" customFormat="1" ht="100.5" customHeight="1" thickBot="1">
      <c r="A9" s="104"/>
      <c r="B9" s="110"/>
      <c r="C9" s="113"/>
      <c r="D9" s="123"/>
      <c r="E9" s="124"/>
      <c r="F9" s="125"/>
      <c r="G9" s="116"/>
      <c r="H9" s="93"/>
      <c r="I9" s="87"/>
      <c r="J9" s="37" t="s">
        <v>8</v>
      </c>
      <c r="K9" s="38" t="s">
        <v>11</v>
      </c>
      <c r="L9" s="90"/>
      <c r="M9" s="87"/>
      <c r="N9" s="36" t="s">
        <v>8</v>
      </c>
      <c r="O9" s="38" t="s">
        <v>11</v>
      </c>
      <c r="P9" s="90"/>
      <c r="Q9" s="87"/>
      <c r="R9" s="36" t="s">
        <v>8</v>
      </c>
      <c r="S9" s="38" t="s">
        <v>11</v>
      </c>
      <c r="T9" s="90"/>
      <c r="U9" s="85"/>
      <c r="V9" s="85"/>
    </row>
    <row r="10" spans="1:23" ht="29.25" customHeight="1" thickBot="1">
      <c r="A10" s="77" t="s">
        <v>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3"/>
    </row>
    <row r="11" spans="1:23" ht="15" customHeight="1" thickBot="1">
      <c r="A11" s="80" t="s">
        <v>38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2"/>
      <c r="W11" s="3"/>
    </row>
    <row r="12" spans="1:30" ht="15" customHeight="1" thickBot="1">
      <c r="A12" s="34" t="s">
        <v>12</v>
      </c>
      <c r="B12" s="58" t="s">
        <v>40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32"/>
      <c r="X12" s="32"/>
      <c r="Y12" s="32"/>
      <c r="Z12" s="32"/>
      <c r="AA12" s="32"/>
      <c r="AB12" s="32"/>
      <c r="AC12" s="32"/>
      <c r="AD12" s="33"/>
    </row>
    <row r="13" spans="1:23" ht="14.25" customHeight="1" thickBot="1">
      <c r="A13" s="34" t="s">
        <v>12</v>
      </c>
      <c r="B13" s="6" t="s">
        <v>12</v>
      </c>
      <c r="C13" s="62" t="s">
        <v>31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  <c r="W13" s="3"/>
    </row>
    <row r="14" spans="1:23" ht="12.75" customHeight="1">
      <c r="A14" s="39" t="s">
        <v>12</v>
      </c>
      <c r="B14" s="41" t="s">
        <v>12</v>
      </c>
      <c r="C14" s="43" t="s">
        <v>12</v>
      </c>
      <c r="D14" s="68" t="s">
        <v>21</v>
      </c>
      <c r="E14" s="69"/>
      <c r="F14" s="70"/>
      <c r="G14" s="65" t="s">
        <v>33</v>
      </c>
      <c r="H14" s="7" t="s">
        <v>15</v>
      </c>
      <c r="I14" s="8">
        <f>J14+L14</f>
        <v>0</v>
      </c>
      <c r="J14" s="9"/>
      <c r="K14" s="9"/>
      <c r="L14" s="9"/>
      <c r="M14" s="9">
        <f>N14+P14</f>
        <v>0</v>
      </c>
      <c r="N14" s="9"/>
      <c r="O14" s="9"/>
      <c r="P14" s="9"/>
      <c r="Q14" s="9">
        <f>R14+T14</f>
        <v>0</v>
      </c>
      <c r="R14" s="9"/>
      <c r="S14" s="9"/>
      <c r="T14" s="9"/>
      <c r="U14" s="11"/>
      <c r="V14" s="12"/>
      <c r="W14" s="3"/>
    </row>
    <row r="15" spans="1:23" ht="12.75" customHeight="1">
      <c r="A15" s="39"/>
      <c r="B15" s="41"/>
      <c r="C15" s="43"/>
      <c r="D15" s="71"/>
      <c r="E15" s="72"/>
      <c r="F15" s="73"/>
      <c r="G15" s="66"/>
      <c r="H15" s="7" t="s">
        <v>13</v>
      </c>
      <c r="I15" s="8">
        <f>J15+L15</f>
        <v>0</v>
      </c>
      <c r="J15" s="9"/>
      <c r="K15" s="9"/>
      <c r="L15" s="9"/>
      <c r="M15" s="9">
        <f>N15+P15</f>
        <v>0</v>
      </c>
      <c r="N15" s="9"/>
      <c r="O15" s="9"/>
      <c r="P15" s="9">
        <v>0</v>
      </c>
      <c r="Q15" s="9">
        <f>R15+T15</f>
        <v>0</v>
      </c>
      <c r="R15" s="9"/>
      <c r="S15" s="9"/>
      <c r="T15" s="9">
        <v>0</v>
      </c>
      <c r="U15" s="13"/>
      <c r="V15" s="14"/>
      <c r="W15" s="3"/>
    </row>
    <row r="16" spans="1:23" ht="13.5" customHeight="1">
      <c r="A16" s="40"/>
      <c r="B16" s="42"/>
      <c r="C16" s="44"/>
      <c r="D16" s="71"/>
      <c r="E16" s="72"/>
      <c r="F16" s="73"/>
      <c r="G16" s="66"/>
      <c r="H16" s="7" t="s">
        <v>43</v>
      </c>
      <c r="I16" s="8">
        <f>J16+L16</f>
        <v>18.8</v>
      </c>
      <c r="J16" s="9">
        <v>18.8</v>
      </c>
      <c r="K16" s="9"/>
      <c r="L16" s="9">
        <v>0</v>
      </c>
      <c r="M16" s="9">
        <f>N16+P16</f>
        <v>40</v>
      </c>
      <c r="N16" s="9">
        <v>40</v>
      </c>
      <c r="O16" s="9"/>
      <c r="P16" s="9"/>
      <c r="Q16" s="9">
        <f>R16+T16</f>
        <v>40</v>
      </c>
      <c r="R16" s="9">
        <v>40</v>
      </c>
      <c r="S16" s="9"/>
      <c r="T16" s="9"/>
      <c r="U16" s="11">
        <v>40</v>
      </c>
      <c r="V16" s="12">
        <v>50</v>
      </c>
      <c r="W16" s="3"/>
    </row>
    <row r="17" spans="1:23" ht="13.5" customHeight="1">
      <c r="A17" s="40"/>
      <c r="B17" s="42"/>
      <c r="C17" s="44"/>
      <c r="D17" s="74"/>
      <c r="E17" s="75"/>
      <c r="F17" s="76"/>
      <c r="G17" s="67"/>
      <c r="H17" s="16" t="s">
        <v>39</v>
      </c>
      <c r="I17" s="17">
        <f aca="true" t="shared" si="0" ref="I17:V17">SUM(I14:I16)</f>
        <v>18.8</v>
      </c>
      <c r="J17" s="17">
        <f t="shared" si="0"/>
        <v>18.8</v>
      </c>
      <c r="K17" s="17">
        <f t="shared" si="0"/>
        <v>0</v>
      </c>
      <c r="L17" s="17">
        <f t="shared" si="0"/>
        <v>0</v>
      </c>
      <c r="M17" s="17">
        <f t="shared" si="0"/>
        <v>40</v>
      </c>
      <c r="N17" s="17">
        <f t="shared" si="0"/>
        <v>40</v>
      </c>
      <c r="O17" s="17">
        <f t="shared" si="0"/>
        <v>0</v>
      </c>
      <c r="P17" s="17">
        <f t="shared" si="0"/>
        <v>0</v>
      </c>
      <c r="Q17" s="17">
        <f>SUM(Q14:Q16)</f>
        <v>40</v>
      </c>
      <c r="R17" s="17">
        <f>SUM(R14:R16)</f>
        <v>40</v>
      </c>
      <c r="S17" s="17">
        <f>SUM(S14:S16)</f>
        <v>0</v>
      </c>
      <c r="T17" s="17">
        <f>SUM(T14:T16)</f>
        <v>0</v>
      </c>
      <c r="U17" s="17">
        <f t="shared" si="0"/>
        <v>40</v>
      </c>
      <c r="V17" s="17">
        <f t="shared" si="0"/>
        <v>50</v>
      </c>
      <c r="W17" s="3"/>
    </row>
    <row r="18" spans="1:22" ht="15" customHeight="1" thickBot="1">
      <c r="A18" s="18" t="s">
        <v>12</v>
      </c>
      <c r="B18" s="19" t="s">
        <v>12</v>
      </c>
      <c r="C18" s="54" t="s">
        <v>16</v>
      </c>
      <c r="D18" s="55"/>
      <c r="E18" s="55"/>
      <c r="F18" s="55"/>
      <c r="G18" s="55"/>
      <c r="H18" s="55"/>
      <c r="I18" s="20">
        <f>I17</f>
        <v>18.8</v>
      </c>
      <c r="J18" s="20">
        <f aca="true" t="shared" si="1" ref="J18:V18">J17</f>
        <v>18.8</v>
      </c>
      <c r="K18" s="20">
        <f t="shared" si="1"/>
        <v>0</v>
      </c>
      <c r="L18" s="20">
        <f t="shared" si="1"/>
        <v>0</v>
      </c>
      <c r="M18" s="20">
        <f t="shared" si="1"/>
        <v>40</v>
      </c>
      <c r="N18" s="20">
        <f t="shared" si="1"/>
        <v>40</v>
      </c>
      <c r="O18" s="20">
        <f t="shared" si="1"/>
        <v>0</v>
      </c>
      <c r="P18" s="20">
        <f t="shared" si="1"/>
        <v>0</v>
      </c>
      <c r="Q18" s="20">
        <f t="shared" si="1"/>
        <v>40</v>
      </c>
      <c r="R18" s="20">
        <f t="shared" si="1"/>
        <v>40</v>
      </c>
      <c r="S18" s="20">
        <f t="shared" si="1"/>
        <v>0</v>
      </c>
      <c r="T18" s="20">
        <f t="shared" si="1"/>
        <v>0</v>
      </c>
      <c r="U18" s="20">
        <f t="shared" si="1"/>
        <v>40</v>
      </c>
      <c r="V18" s="20">
        <f t="shared" si="1"/>
        <v>50</v>
      </c>
    </row>
    <row r="19" spans="1:23" ht="15.75" customHeight="1" thickBot="1">
      <c r="A19" s="21" t="s">
        <v>12</v>
      </c>
      <c r="B19" s="56" t="s">
        <v>17</v>
      </c>
      <c r="C19" s="57"/>
      <c r="D19" s="57"/>
      <c r="E19" s="57"/>
      <c r="F19" s="57"/>
      <c r="G19" s="57"/>
      <c r="H19" s="57"/>
      <c r="I19" s="22">
        <f>SUM(I18)</f>
        <v>18.8</v>
      </c>
      <c r="J19" s="22">
        <f aca="true" t="shared" si="2" ref="J19:V19">SUM(J18)</f>
        <v>18.8</v>
      </c>
      <c r="K19" s="22">
        <f t="shared" si="2"/>
        <v>0</v>
      </c>
      <c r="L19" s="22">
        <f t="shared" si="2"/>
        <v>0</v>
      </c>
      <c r="M19" s="22">
        <f t="shared" si="2"/>
        <v>40</v>
      </c>
      <c r="N19" s="22">
        <f t="shared" si="2"/>
        <v>40</v>
      </c>
      <c r="O19" s="22">
        <f t="shared" si="2"/>
        <v>0</v>
      </c>
      <c r="P19" s="22">
        <f t="shared" si="2"/>
        <v>0</v>
      </c>
      <c r="Q19" s="22">
        <f t="shared" si="2"/>
        <v>40</v>
      </c>
      <c r="R19" s="22">
        <f t="shared" si="2"/>
        <v>40</v>
      </c>
      <c r="S19" s="22">
        <f t="shared" si="2"/>
        <v>0</v>
      </c>
      <c r="T19" s="22">
        <f t="shared" si="2"/>
        <v>0</v>
      </c>
      <c r="U19" s="22">
        <f t="shared" si="2"/>
        <v>40</v>
      </c>
      <c r="V19" s="22">
        <f t="shared" si="2"/>
        <v>50</v>
      </c>
      <c r="W19" s="23"/>
    </row>
    <row r="20" spans="1:22" s="25" customFormat="1" ht="15.75" customHeight="1" thickBot="1">
      <c r="A20" s="4" t="s">
        <v>14</v>
      </c>
      <c r="B20" s="58" t="s">
        <v>32</v>
      </c>
      <c r="C20" s="59"/>
      <c r="D20" s="59"/>
      <c r="E20" s="59"/>
      <c r="F20" s="59"/>
      <c r="G20" s="59"/>
      <c r="H20" s="5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</row>
    <row r="21" spans="1:36" ht="15" thickBot="1">
      <c r="A21" s="5" t="s">
        <v>14</v>
      </c>
      <c r="B21" s="6" t="s">
        <v>12</v>
      </c>
      <c r="C21" s="62" t="s">
        <v>41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2" customHeight="1">
      <c r="A22" s="39" t="s">
        <v>14</v>
      </c>
      <c r="B22" s="41" t="s">
        <v>12</v>
      </c>
      <c r="C22" s="43" t="s">
        <v>12</v>
      </c>
      <c r="D22" s="45" t="s">
        <v>42</v>
      </c>
      <c r="E22" s="46"/>
      <c r="F22" s="47"/>
      <c r="G22" s="65" t="s">
        <v>33</v>
      </c>
      <c r="H22" s="7" t="s">
        <v>15</v>
      </c>
      <c r="I22" s="8">
        <f>J22+L22</f>
        <v>0</v>
      </c>
      <c r="J22" s="9"/>
      <c r="K22" s="9"/>
      <c r="L22" s="9"/>
      <c r="M22" s="9">
        <f>N22+P22</f>
        <v>0</v>
      </c>
      <c r="N22" s="9"/>
      <c r="O22" s="9"/>
      <c r="P22" s="9"/>
      <c r="Q22" s="9">
        <f>R22+T22</f>
        <v>0</v>
      </c>
      <c r="R22" s="9"/>
      <c r="S22" s="9"/>
      <c r="T22" s="9"/>
      <c r="U22" s="11"/>
      <c r="V22" s="1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22" ht="12" customHeight="1">
      <c r="A23" s="39"/>
      <c r="B23" s="41"/>
      <c r="C23" s="43"/>
      <c r="D23" s="48"/>
      <c r="E23" s="49"/>
      <c r="F23" s="50"/>
      <c r="G23" s="66"/>
      <c r="H23" s="7" t="s">
        <v>13</v>
      </c>
      <c r="I23" s="8">
        <f>J23+L23</f>
        <v>0</v>
      </c>
      <c r="J23" s="9"/>
      <c r="K23" s="9"/>
      <c r="L23" s="9"/>
      <c r="M23" s="9">
        <f>N23+P23</f>
        <v>0</v>
      </c>
      <c r="N23" s="9"/>
      <c r="O23" s="9"/>
      <c r="P23" s="9">
        <v>0</v>
      </c>
      <c r="Q23" s="9">
        <f>R23+T23</f>
        <v>0</v>
      </c>
      <c r="R23" s="9"/>
      <c r="S23" s="9"/>
      <c r="T23" s="9">
        <v>0</v>
      </c>
      <c r="U23" s="13"/>
      <c r="V23" s="14"/>
    </row>
    <row r="24" spans="1:22" ht="13.5" customHeight="1">
      <c r="A24" s="40"/>
      <c r="B24" s="42"/>
      <c r="C24" s="44"/>
      <c r="D24" s="48"/>
      <c r="E24" s="49"/>
      <c r="F24" s="50"/>
      <c r="G24" s="66"/>
      <c r="H24" s="7" t="s">
        <v>43</v>
      </c>
      <c r="I24" s="8">
        <f>J24+L24</f>
        <v>4.3</v>
      </c>
      <c r="J24" s="9">
        <v>4.3</v>
      </c>
      <c r="K24" s="9"/>
      <c r="L24" s="9">
        <v>0</v>
      </c>
      <c r="M24" s="9">
        <f>N24+P24</f>
        <v>20</v>
      </c>
      <c r="N24" s="9">
        <v>20</v>
      </c>
      <c r="O24" s="9"/>
      <c r="P24" s="9"/>
      <c r="Q24" s="9">
        <f>R24+T24</f>
        <v>20</v>
      </c>
      <c r="R24" s="9">
        <v>20</v>
      </c>
      <c r="S24" s="9"/>
      <c r="T24" s="9"/>
      <c r="U24" s="10">
        <v>20</v>
      </c>
      <c r="V24" s="15">
        <v>20</v>
      </c>
    </row>
    <row r="25" spans="1:22" ht="12.75" customHeight="1">
      <c r="A25" s="40"/>
      <c r="B25" s="42"/>
      <c r="C25" s="44"/>
      <c r="D25" s="51"/>
      <c r="E25" s="52"/>
      <c r="F25" s="53"/>
      <c r="G25" s="67"/>
      <c r="H25" s="16" t="s">
        <v>39</v>
      </c>
      <c r="I25" s="17">
        <f aca="true" t="shared" si="3" ref="I25:V25">SUM(I22:I24)</f>
        <v>4.3</v>
      </c>
      <c r="J25" s="17">
        <f t="shared" si="3"/>
        <v>4.3</v>
      </c>
      <c r="K25" s="17">
        <f t="shared" si="3"/>
        <v>0</v>
      </c>
      <c r="L25" s="17">
        <f t="shared" si="3"/>
        <v>0</v>
      </c>
      <c r="M25" s="17">
        <f t="shared" si="3"/>
        <v>20</v>
      </c>
      <c r="N25" s="17">
        <f t="shared" si="3"/>
        <v>20</v>
      </c>
      <c r="O25" s="17">
        <f t="shared" si="3"/>
        <v>0</v>
      </c>
      <c r="P25" s="17">
        <f t="shared" si="3"/>
        <v>0</v>
      </c>
      <c r="Q25" s="17">
        <f t="shared" si="3"/>
        <v>20</v>
      </c>
      <c r="R25" s="17">
        <f t="shared" si="3"/>
        <v>20</v>
      </c>
      <c r="S25" s="17">
        <f t="shared" si="3"/>
        <v>0</v>
      </c>
      <c r="T25" s="17">
        <f t="shared" si="3"/>
        <v>0</v>
      </c>
      <c r="U25" s="17">
        <f t="shared" si="3"/>
        <v>20</v>
      </c>
      <c r="V25" s="17">
        <f t="shared" si="3"/>
        <v>20</v>
      </c>
    </row>
    <row r="26" spans="1:22" ht="17.25" customHeight="1">
      <c r="A26" s="40" t="s">
        <v>12</v>
      </c>
      <c r="B26" s="42" t="s">
        <v>12</v>
      </c>
      <c r="C26" s="44" t="s">
        <v>14</v>
      </c>
      <c r="D26" s="127" t="s">
        <v>22</v>
      </c>
      <c r="E26" s="128"/>
      <c r="F26" s="129"/>
      <c r="G26" s="126" t="s">
        <v>33</v>
      </c>
      <c r="H26" s="7" t="s">
        <v>13</v>
      </c>
      <c r="I26" s="8">
        <f>J26+L26</f>
        <v>0</v>
      </c>
      <c r="J26" s="9"/>
      <c r="K26" s="9"/>
      <c r="L26" s="9">
        <v>0</v>
      </c>
      <c r="M26" s="9">
        <f>N26+P26</f>
        <v>0</v>
      </c>
      <c r="N26" s="9"/>
      <c r="O26" s="9"/>
      <c r="P26" s="9">
        <v>0</v>
      </c>
      <c r="Q26" s="9">
        <f>R26+T26</f>
        <v>0</v>
      </c>
      <c r="R26" s="9"/>
      <c r="S26" s="9"/>
      <c r="T26" s="9">
        <v>0</v>
      </c>
      <c r="U26" s="11"/>
      <c r="V26" s="12"/>
    </row>
    <row r="27" spans="1:22" ht="16.5" customHeight="1">
      <c r="A27" s="40"/>
      <c r="B27" s="42"/>
      <c r="C27" s="44"/>
      <c r="D27" s="130"/>
      <c r="E27" s="131"/>
      <c r="F27" s="132"/>
      <c r="G27" s="66"/>
      <c r="H27" s="7" t="s">
        <v>43</v>
      </c>
      <c r="I27" s="8">
        <f>J27+L27</f>
        <v>9.4</v>
      </c>
      <c r="J27" s="9">
        <v>9.4</v>
      </c>
      <c r="K27" s="9"/>
      <c r="L27" s="9">
        <v>0</v>
      </c>
      <c r="M27" s="9">
        <f>N27+P27</f>
        <v>50</v>
      </c>
      <c r="N27" s="9">
        <v>50</v>
      </c>
      <c r="O27" s="9"/>
      <c r="P27" s="9"/>
      <c r="Q27" s="9">
        <f>R27+T27</f>
        <v>50</v>
      </c>
      <c r="R27" s="9">
        <v>50</v>
      </c>
      <c r="S27" s="9"/>
      <c r="T27" s="9"/>
      <c r="U27" s="10">
        <v>40</v>
      </c>
      <c r="V27" s="15">
        <v>50</v>
      </c>
    </row>
    <row r="28" spans="1:22" ht="14.25" customHeight="1">
      <c r="A28" s="40"/>
      <c r="B28" s="42"/>
      <c r="C28" s="44"/>
      <c r="D28" s="133"/>
      <c r="E28" s="134"/>
      <c r="F28" s="135"/>
      <c r="G28" s="67"/>
      <c r="H28" s="16" t="s">
        <v>39</v>
      </c>
      <c r="I28" s="17">
        <f aca="true" t="shared" si="4" ref="I28:V28">SUM(I26:I27)</f>
        <v>9.4</v>
      </c>
      <c r="J28" s="17">
        <f t="shared" si="4"/>
        <v>9.4</v>
      </c>
      <c r="K28" s="17">
        <f t="shared" si="4"/>
        <v>0</v>
      </c>
      <c r="L28" s="17">
        <f t="shared" si="4"/>
        <v>0</v>
      </c>
      <c r="M28" s="17">
        <f t="shared" si="4"/>
        <v>50</v>
      </c>
      <c r="N28" s="17">
        <f t="shared" si="4"/>
        <v>50</v>
      </c>
      <c r="O28" s="17">
        <f t="shared" si="4"/>
        <v>0</v>
      </c>
      <c r="P28" s="17">
        <f t="shared" si="4"/>
        <v>0</v>
      </c>
      <c r="Q28" s="17">
        <f t="shared" si="4"/>
        <v>50</v>
      </c>
      <c r="R28" s="17">
        <f t="shared" si="4"/>
        <v>50</v>
      </c>
      <c r="S28" s="17">
        <f t="shared" si="4"/>
        <v>0</v>
      </c>
      <c r="T28" s="17">
        <f t="shared" si="4"/>
        <v>0</v>
      </c>
      <c r="U28" s="17">
        <f t="shared" si="4"/>
        <v>40</v>
      </c>
      <c r="V28" s="17">
        <f t="shared" si="4"/>
        <v>50</v>
      </c>
    </row>
    <row r="29" spans="1:22" ht="17.25" customHeight="1" thickBot="1">
      <c r="A29" s="18" t="s">
        <v>12</v>
      </c>
      <c r="B29" s="19" t="s">
        <v>12</v>
      </c>
      <c r="C29" s="54" t="s">
        <v>16</v>
      </c>
      <c r="D29" s="55"/>
      <c r="E29" s="55"/>
      <c r="F29" s="55"/>
      <c r="G29" s="55"/>
      <c r="H29" s="55"/>
      <c r="I29" s="20">
        <f aca="true" t="shared" si="5" ref="I29:V29">I25+I28</f>
        <v>13.7</v>
      </c>
      <c r="J29" s="20">
        <f t="shared" si="5"/>
        <v>13.7</v>
      </c>
      <c r="K29" s="20">
        <f t="shared" si="5"/>
        <v>0</v>
      </c>
      <c r="L29" s="20">
        <f t="shared" si="5"/>
        <v>0</v>
      </c>
      <c r="M29" s="20">
        <f t="shared" si="5"/>
        <v>70</v>
      </c>
      <c r="N29" s="20">
        <f t="shared" si="5"/>
        <v>70</v>
      </c>
      <c r="O29" s="20">
        <f t="shared" si="5"/>
        <v>0</v>
      </c>
      <c r="P29" s="20">
        <f t="shared" si="5"/>
        <v>0</v>
      </c>
      <c r="Q29" s="20">
        <f t="shared" si="5"/>
        <v>70</v>
      </c>
      <c r="R29" s="20">
        <f t="shared" si="5"/>
        <v>70</v>
      </c>
      <c r="S29" s="20">
        <f t="shared" si="5"/>
        <v>0</v>
      </c>
      <c r="T29" s="20">
        <f t="shared" si="5"/>
        <v>0</v>
      </c>
      <c r="U29" s="20">
        <f t="shared" si="5"/>
        <v>60</v>
      </c>
      <c r="V29" s="20">
        <f t="shared" si="5"/>
        <v>70</v>
      </c>
    </row>
    <row r="30" spans="1:22" ht="17.25" customHeight="1" thickBot="1">
      <c r="A30" s="5" t="s">
        <v>14</v>
      </c>
      <c r="B30" s="6" t="s">
        <v>14</v>
      </c>
      <c r="C30" s="62" t="s">
        <v>23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4"/>
    </row>
    <row r="31" spans="1:22" ht="12" customHeight="1">
      <c r="A31" s="39" t="s">
        <v>14</v>
      </c>
      <c r="B31" s="41" t="s">
        <v>14</v>
      </c>
      <c r="C31" s="43" t="s">
        <v>12</v>
      </c>
      <c r="D31" s="45" t="s">
        <v>24</v>
      </c>
      <c r="E31" s="46"/>
      <c r="F31" s="47"/>
      <c r="G31" s="65" t="s">
        <v>33</v>
      </c>
      <c r="H31" s="7" t="s">
        <v>15</v>
      </c>
      <c r="I31" s="8">
        <f>J31+L31</f>
        <v>0</v>
      </c>
      <c r="J31" s="9"/>
      <c r="K31" s="9"/>
      <c r="L31" s="9"/>
      <c r="M31" s="9">
        <f>N31+P31</f>
        <v>0</v>
      </c>
      <c r="N31" s="9"/>
      <c r="O31" s="9"/>
      <c r="P31" s="9"/>
      <c r="Q31" s="9">
        <f>R31+T31</f>
        <v>0</v>
      </c>
      <c r="R31" s="9"/>
      <c r="S31" s="9"/>
      <c r="T31" s="9"/>
      <c r="U31" s="11"/>
      <c r="V31" s="12"/>
    </row>
    <row r="32" spans="1:22" ht="12" customHeight="1">
      <c r="A32" s="39"/>
      <c r="B32" s="41"/>
      <c r="C32" s="43"/>
      <c r="D32" s="48"/>
      <c r="E32" s="49"/>
      <c r="F32" s="50"/>
      <c r="G32" s="66"/>
      <c r="H32" s="7" t="s">
        <v>13</v>
      </c>
      <c r="I32" s="8">
        <f>J32+L32</f>
        <v>0</v>
      </c>
      <c r="J32" s="9"/>
      <c r="K32" s="9"/>
      <c r="L32" s="9"/>
      <c r="M32" s="9">
        <f>N32+P32</f>
        <v>0</v>
      </c>
      <c r="N32" s="9"/>
      <c r="O32" s="9"/>
      <c r="P32" s="9">
        <v>0</v>
      </c>
      <c r="Q32" s="9">
        <f>R32+T32</f>
        <v>0</v>
      </c>
      <c r="R32" s="9"/>
      <c r="S32" s="9"/>
      <c r="T32" s="9">
        <v>0</v>
      </c>
      <c r="U32" s="13"/>
      <c r="V32" s="14"/>
    </row>
    <row r="33" spans="1:22" ht="12" customHeight="1">
      <c r="A33" s="40"/>
      <c r="B33" s="42"/>
      <c r="C33" s="44"/>
      <c r="D33" s="48"/>
      <c r="E33" s="49"/>
      <c r="F33" s="50"/>
      <c r="G33" s="66"/>
      <c r="H33" s="7" t="s">
        <v>43</v>
      </c>
      <c r="I33" s="8">
        <f>J33+L33</f>
        <v>5</v>
      </c>
      <c r="J33" s="9">
        <v>5</v>
      </c>
      <c r="K33" s="9"/>
      <c r="L33" s="9">
        <v>0</v>
      </c>
      <c r="M33" s="9">
        <f>N33+P33</f>
        <v>50</v>
      </c>
      <c r="N33" s="9">
        <v>50</v>
      </c>
      <c r="O33" s="9"/>
      <c r="P33" s="9"/>
      <c r="Q33" s="9">
        <f>R33+T33</f>
        <v>50</v>
      </c>
      <c r="R33" s="9">
        <v>50</v>
      </c>
      <c r="S33" s="9"/>
      <c r="T33" s="9"/>
      <c r="U33" s="10">
        <v>60</v>
      </c>
      <c r="V33" s="15">
        <v>50</v>
      </c>
    </row>
    <row r="34" spans="1:22" ht="15" customHeight="1">
      <c r="A34" s="40"/>
      <c r="B34" s="142"/>
      <c r="C34" s="143"/>
      <c r="D34" s="48"/>
      <c r="E34" s="49"/>
      <c r="F34" s="50"/>
      <c r="G34" s="67"/>
      <c r="H34" s="29" t="s">
        <v>39</v>
      </c>
      <c r="I34" s="17">
        <f aca="true" t="shared" si="6" ref="I34:V34">SUM(I31:I33)</f>
        <v>5</v>
      </c>
      <c r="J34" s="17">
        <f t="shared" si="6"/>
        <v>5</v>
      </c>
      <c r="K34" s="17">
        <f t="shared" si="6"/>
        <v>0</v>
      </c>
      <c r="L34" s="17">
        <f t="shared" si="6"/>
        <v>0</v>
      </c>
      <c r="M34" s="17">
        <f t="shared" si="6"/>
        <v>50</v>
      </c>
      <c r="N34" s="17">
        <f t="shared" si="6"/>
        <v>50</v>
      </c>
      <c r="O34" s="17">
        <f t="shared" si="6"/>
        <v>0</v>
      </c>
      <c r="P34" s="17">
        <f t="shared" si="6"/>
        <v>0</v>
      </c>
      <c r="Q34" s="17">
        <f t="shared" si="6"/>
        <v>50</v>
      </c>
      <c r="R34" s="17">
        <f t="shared" si="6"/>
        <v>50</v>
      </c>
      <c r="S34" s="17">
        <f t="shared" si="6"/>
        <v>0</v>
      </c>
      <c r="T34" s="17">
        <f t="shared" si="6"/>
        <v>0</v>
      </c>
      <c r="U34" s="17">
        <f t="shared" si="6"/>
        <v>60</v>
      </c>
      <c r="V34" s="17">
        <f t="shared" si="6"/>
        <v>50</v>
      </c>
    </row>
    <row r="35" spans="1:22" ht="15" customHeight="1" thickBot="1">
      <c r="A35" s="27" t="s">
        <v>12</v>
      </c>
      <c r="B35" s="136" t="s">
        <v>16</v>
      </c>
      <c r="C35" s="137"/>
      <c r="D35" s="137"/>
      <c r="E35" s="137"/>
      <c r="F35" s="137"/>
      <c r="G35" s="137"/>
      <c r="H35" s="30"/>
      <c r="I35" s="28">
        <f aca="true" t="shared" si="7" ref="I35:V35">I31+I34</f>
        <v>5</v>
      </c>
      <c r="J35" s="20">
        <f t="shared" si="7"/>
        <v>5</v>
      </c>
      <c r="K35" s="20">
        <f t="shared" si="7"/>
        <v>0</v>
      </c>
      <c r="L35" s="20">
        <f t="shared" si="7"/>
        <v>0</v>
      </c>
      <c r="M35" s="20">
        <f t="shared" si="7"/>
        <v>50</v>
      </c>
      <c r="N35" s="20">
        <f t="shared" si="7"/>
        <v>50</v>
      </c>
      <c r="O35" s="20">
        <f t="shared" si="7"/>
        <v>0</v>
      </c>
      <c r="P35" s="20">
        <f t="shared" si="7"/>
        <v>0</v>
      </c>
      <c r="Q35" s="20">
        <f t="shared" si="7"/>
        <v>50</v>
      </c>
      <c r="R35" s="20">
        <f t="shared" si="7"/>
        <v>50</v>
      </c>
      <c r="S35" s="20">
        <f t="shared" si="7"/>
        <v>0</v>
      </c>
      <c r="T35" s="20">
        <f t="shared" si="7"/>
        <v>0</v>
      </c>
      <c r="U35" s="20">
        <f t="shared" si="7"/>
        <v>60</v>
      </c>
      <c r="V35" s="20">
        <f t="shared" si="7"/>
        <v>50</v>
      </c>
    </row>
    <row r="36" spans="1:22" ht="15" customHeight="1" thickBot="1">
      <c r="A36" s="21" t="s">
        <v>12</v>
      </c>
      <c r="B36" s="138" t="s">
        <v>17</v>
      </c>
      <c r="C36" s="139"/>
      <c r="D36" s="139"/>
      <c r="E36" s="139"/>
      <c r="F36" s="139"/>
      <c r="G36" s="139"/>
      <c r="H36" s="139"/>
      <c r="I36" s="22">
        <f>SUM(I35+I29)</f>
        <v>18.7</v>
      </c>
      <c r="J36" s="22">
        <f>SUM(J35)+J29</f>
        <v>18.7</v>
      </c>
      <c r="K36" s="22">
        <f aca="true" t="shared" si="8" ref="K36:T36">SUM(K35)</f>
        <v>0</v>
      </c>
      <c r="L36" s="22">
        <f t="shared" si="8"/>
        <v>0</v>
      </c>
      <c r="M36" s="22">
        <f>SUM(M35+M29)</f>
        <v>120</v>
      </c>
      <c r="N36" s="22">
        <f>SUM(N35)+N29</f>
        <v>120</v>
      </c>
      <c r="O36" s="22">
        <f t="shared" si="8"/>
        <v>0</v>
      </c>
      <c r="P36" s="22">
        <f>SUM(P35)+P29</f>
        <v>0</v>
      </c>
      <c r="Q36" s="22">
        <f>SUM(Q35+Q29)</f>
        <v>120</v>
      </c>
      <c r="R36" s="22">
        <f>SUM(R35)+R29</f>
        <v>120</v>
      </c>
      <c r="S36" s="22">
        <f t="shared" si="8"/>
        <v>0</v>
      </c>
      <c r="T36" s="22">
        <f t="shared" si="8"/>
        <v>0</v>
      </c>
      <c r="U36" s="22">
        <f>SUM(U35)+U29</f>
        <v>120</v>
      </c>
      <c r="V36" s="22">
        <f>SUM(V35)+V29</f>
        <v>120</v>
      </c>
    </row>
    <row r="37" spans="1:22" ht="13.5" customHeight="1" thickBot="1">
      <c r="A37" s="140" t="s">
        <v>18</v>
      </c>
      <c r="B37" s="141"/>
      <c r="C37" s="141"/>
      <c r="D37" s="141"/>
      <c r="E37" s="141"/>
      <c r="F37" s="141"/>
      <c r="G37" s="141"/>
      <c r="H37" s="141"/>
      <c r="I37" s="24">
        <f>I36+I19</f>
        <v>37.5</v>
      </c>
      <c r="J37" s="24">
        <f>J36+J19</f>
        <v>37.5</v>
      </c>
      <c r="K37" s="24">
        <f aca="true" t="shared" si="9" ref="K37:T37">K36</f>
        <v>0</v>
      </c>
      <c r="L37" s="24">
        <f t="shared" si="9"/>
        <v>0</v>
      </c>
      <c r="M37" s="24">
        <f>M36+M19</f>
        <v>160</v>
      </c>
      <c r="N37" s="24">
        <f>N36+N19</f>
        <v>160</v>
      </c>
      <c r="O37" s="24">
        <f t="shared" si="9"/>
        <v>0</v>
      </c>
      <c r="P37" s="24">
        <f t="shared" si="9"/>
        <v>0</v>
      </c>
      <c r="Q37" s="24">
        <f>Q36+Q19</f>
        <v>160</v>
      </c>
      <c r="R37" s="24">
        <f>R36+R19</f>
        <v>160</v>
      </c>
      <c r="S37" s="24">
        <f t="shared" si="9"/>
        <v>0</v>
      </c>
      <c r="T37" s="24">
        <f t="shared" si="9"/>
        <v>0</v>
      </c>
      <c r="U37" s="24">
        <f>U36+U19</f>
        <v>160</v>
      </c>
      <c r="V37" s="24">
        <f>V36+V19</f>
        <v>170</v>
      </c>
    </row>
    <row r="38" ht="12" customHeight="1"/>
    <row r="39" ht="12" customHeight="1"/>
    <row r="40" spans="3:19" s="31" customFormat="1" ht="12" customHeight="1">
      <c r="C40" s="31" t="s">
        <v>34</v>
      </c>
      <c r="S40" s="31" t="s">
        <v>25</v>
      </c>
    </row>
    <row r="41" ht="12" customHeight="1"/>
  </sheetData>
  <mergeCells count="58">
    <mergeCell ref="G31:G34"/>
    <mergeCell ref="B35:G35"/>
    <mergeCell ref="B36:H36"/>
    <mergeCell ref="A37:H37"/>
    <mergeCell ref="A31:A34"/>
    <mergeCell ref="B31:B34"/>
    <mergeCell ref="C31:C34"/>
    <mergeCell ref="D31:F34"/>
    <mergeCell ref="A26:A28"/>
    <mergeCell ref="B26:B28"/>
    <mergeCell ref="C26:C28"/>
    <mergeCell ref="D26:F28"/>
    <mergeCell ref="G22:G25"/>
    <mergeCell ref="G26:G28"/>
    <mergeCell ref="C29:H29"/>
    <mergeCell ref="C30:V30"/>
    <mergeCell ref="A6:V6"/>
    <mergeCell ref="A7:A9"/>
    <mergeCell ref="A2:V2"/>
    <mergeCell ref="A3:V3"/>
    <mergeCell ref="A4:V4"/>
    <mergeCell ref="A5:V5"/>
    <mergeCell ref="B7:B9"/>
    <mergeCell ref="C7:C9"/>
    <mergeCell ref="G7:G9"/>
    <mergeCell ref="D7:F9"/>
    <mergeCell ref="H7:H9"/>
    <mergeCell ref="I7:L7"/>
    <mergeCell ref="M7:P7"/>
    <mergeCell ref="Q7:T7"/>
    <mergeCell ref="I8:I9"/>
    <mergeCell ref="J8:K8"/>
    <mergeCell ref="L8:L9"/>
    <mergeCell ref="M8:M9"/>
    <mergeCell ref="N8:O8"/>
    <mergeCell ref="P8:P9"/>
    <mergeCell ref="U7:U9"/>
    <mergeCell ref="V7:V9"/>
    <mergeCell ref="Q8:Q9"/>
    <mergeCell ref="R8:S8"/>
    <mergeCell ref="T8:T9"/>
    <mergeCell ref="A10:V10"/>
    <mergeCell ref="A11:V11"/>
    <mergeCell ref="C13:V13"/>
    <mergeCell ref="B12:V12"/>
    <mergeCell ref="A14:A17"/>
    <mergeCell ref="B14:B17"/>
    <mergeCell ref="C14:C17"/>
    <mergeCell ref="G14:G17"/>
    <mergeCell ref="D14:F17"/>
    <mergeCell ref="C18:H18"/>
    <mergeCell ref="B19:H19"/>
    <mergeCell ref="B20:V20"/>
    <mergeCell ref="C21:V21"/>
    <mergeCell ref="A22:A25"/>
    <mergeCell ref="B22:B25"/>
    <mergeCell ref="C22:C25"/>
    <mergeCell ref="D22:F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Rietavas</cp:lastModifiedBy>
  <cp:lastPrinted>2012-09-12T08:24:01Z</cp:lastPrinted>
  <dcterms:created xsi:type="dcterms:W3CDTF">1996-10-14T23:33:28Z</dcterms:created>
  <dcterms:modified xsi:type="dcterms:W3CDTF">2012-09-14T07:30:13Z</dcterms:modified>
  <cp:category/>
  <cp:version/>
  <cp:contentType/>
  <cp:contentStatus/>
</cp:coreProperties>
</file>