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firstSheet="1" activeTab="1"/>
  </bookViews>
  <sheets>
    <sheet name="Lapas1" sheetId="1" state="hidden" r:id="rId1"/>
    <sheet name="Asignav." sheetId="2" r:id="rId2"/>
    <sheet name="Lapas2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<sst xmlns="http://schemas.openxmlformats.org/spreadsheetml/2006/main" count="101" uniqueCount="47">
  <si>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</si>
  <si>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</si>
  <si>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</si>
  <si>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</si>
  <si>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</si>
  <si>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</si>
  <si>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</si>
  <si>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</si>
  <si>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</si>
  <si>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Darbo užmokesčiui</t>
  </si>
  <si>
    <t>01</t>
  </si>
  <si>
    <t>02</t>
  </si>
  <si>
    <t>03</t>
  </si>
  <si>
    <t>SB</t>
  </si>
  <si>
    <t>Valstybinių (perduotų savivaldybėms) žemės ūkio funkcijų vykdymas</t>
  </si>
  <si>
    <t>Savivaldybėms perduotų valstybinių žemės ūkio funkcijų vykdymas</t>
  </si>
  <si>
    <t>Savivaldybės parama žemės ūkiui</t>
  </si>
  <si>
    <t xml:space="preserve">Parama žemės ūkiui </t>
  </si>
  <si>
    <t>SB (VB)</t>
  </si>
  <si>
    <t>KAIMO TERITORIJOS VYSTYMO IR ŽEMĖS ŪKIO PLĖTROS PROGRAMA</t>
  </si>
  <si>
    <t xml:space="preserve">SB </t>
  </si>
  <si>
    <t>Kt.</t>
  </si>
  <si>
    <t>Melioracijos įrenginių renovacija, priežiūra ir remontas</t>
  </si>
  <si>
    <t>188747184</t>
  </si>
  <si>
    <t>Alfonsas Stabingis</t>
  </si>
  <si>
    <t xml:space="preserve">                  1 lentelė</t>
  </si>
  <si>
    <t xml:space="preserve"> Skatinti žemės ūkio modernizavimą ir sukurti verslui plėtotis palankią aplinką</t>
  </si>
  <si>
    <t>Saugaus valstybinio duomenų perdavimo tinklo kanalų nuomos paslauga vykdant žemės ūkio funkcijas</t>
  </si>
  <si>
    <t>TIKSLŲ, PROGRAMŲ TIKSLŲ, UŽDAVINIŲ IR PRIEMONIŲ IŠLAIDŲ SUVESTINĖ</t>
  </si>
  <si>
    <t>02 strateginis tikslas - skatinti žemės ūkio modernizavimą, sukurti verslui plėtotis palankią aplinką, formuoti turizmui patrauklaus krašto įvaizdį</t>
  </si>
  <si>
    <t>07 programa - kaimo teritorijos vystymo ir žemės ūkio plėtros programa</t>
  </si>
  <si>
    <t>iš viso</t>
  </si>
  <si>
    <t>Iš viso uždaviniui</t>
  </si>
  <si>
    <t>Iš viso programai</t>
  </si>
  <si>
    <t>Valstybinių žemės ūkio funkcijų vykdymas seniūnijose</t>
  </si>
  <si>
    <t>Programos koordinatorius</t>
  </si>
  <si>
    <t>Patikėjimo teise valdomų ir naudojamų valstybei priklausančių melioracijos įrenginių renovacija, tecninės priežiūros organizavimas</t>
  </si>
  <si>
    <t>Patikėjimo teise valdomų ir naudojamų valstybei priklausančių melioracijos įrenginių remonto ir priežiūros darbų organizavimas</t>
  </si>
  <si>
    <t>Iš viso tikslui</t>
  </si>
  <si>
    <t>2017 m. projektas</t>
  </si>
  <si>
    <t>SB (VIP)</t>
  </si>
  <si>
    <t>2015 m. išlaidos</t>
  </si>
  <si>
    <t>2016 m. išlaidų projektas</t>
  </si>
  <si>
    <t>2016 m. patvirtinta Taryboje</t>
  </si>
  <si>
    <t>2018 m. projektas</t>
  </si>
  <si>
    <t>tūkst. Eur</t>
  </si>
  <si>
    <t xml:space="preserve">2016 M.  RIETAVO SAVIVALDYBĖS 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</si>
</sst>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vertical="top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top" textRotation="90" wrapText="1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Fill="1" applyBorder="1" applyAlignment="1">
      <alignment vertical="top" textRotation="90" wrapText="1"/>
    </xf>
    <xf numFmtId="0" fontId="5" fillId="0" borderId="10" xfId="0" applyFont="1" applyBorder="1" applyAlignment="1">
      <alignment vertical="top" textRotation="90"/>
    </xf>
    <xf numFmtId="0" fontId="5" fillId="0" borderId="11" xfId="0" applyFont="1" applyBorder="1" applyAlignment="1">
      <alignment vertical="top" textRotation="90"/>
    </xf>
    <xf numFmtId="0" fontId="5" fillId="0" borderId="0" xfId="0" applyFont="1" applyBorder="1" applyAlignment="1">
      <alignment vertical="top"/>
    </xf>
    <xf numFmtId="49" fontId="7" fillId="33" borderId="12" xfId="0" applyNumberFormat="1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/>
    </xf>
    <xf numFmtId="49" fontId="7" fillId="33" borderId="14" xfId="0" applyNumberFormat="1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9" fontId="7" fillId="34" borderId="15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164" fontId="1" fillId="0" borderId="14" xfId="0" applyNumberFormat="1" applyFont="1" applyBorder="1" applyAlignment="1">
      <alignment vertical="top"/>
    </xf>
    <xf numFmtId="0" fontId="9" fillId="0" borderId="14" xfId="0" applyFont="1" applyBorder="1" applyAlignment="1">
      <alignment vertical="top"/>
    </xf>
    <xf numFmtId="49" fontId="1" fillId="33" borderId="1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64" fontId="1" fillId="0" borderId="14" xfId="0" applyNumberFormat="1" applyFont="1" applyBorder="1" applyAlignment="1">
      <alignment horizontal="center" vertical="top"/>
    </xf>
    <xf numFmtId="49" fontId="5" fillId="33" borderId="18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5" fillId="0" borderId="20" xfId="0" applyFont="1" applyFill="1" applyBorder="1" applyAlignment="1">
      <alignment horizontal="center" vertical="top" wrapText="1"/>
    </xf>
    <xf numFmtId="0" fontId="1" fillId="35" borderId="20" xfId="0" applyFont="1" applyFill="1" applyBorder="1" applyAlignment="1">
      <alignment horizontal="right" vertical="top" wrapText="1"/>
    </xf>
    <xf numFmtId="0" fontId="1" fillId="35" borderId="14" xfId="0" applyFont="1" applyFill="1" applyBorder="1" applyAlignment="1">
      <alignment horizontal="right" vertical="top" wrapText="1"/>
    </xf>
    <xf numFmtId="0" fontId="5" fillId="36" borderId="0" xfId="0" applyFont="1" applyFill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5" fillId="36" borderId="22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13" xfId="0" applyFont="1" applyBorder="1" applyAlignment="1">
      <alignment horizontal="center" vertical="top"/>
    </xf>
    <xf numFmtId="164" fontId="49" fillId="0" borderId="0" xfId="0" applyNumberFormat="1" applyFont="1" applyAlignment="1">
      <alignment vertical="top"/>
    </xf>
    <xf numFmtId="0" fontId="49" fillId="0" borderId="0" xfId="0" applyFont="1" applyAlignment="1">
      <alignment vertical="top"/>
    </xf>
    <xf numFmtId="0" fontId="5" fillId="36" borderId="14" xfId="0" applyFont="1" applyFill="1" applyBorder="1" applyAlignment="1">
      <alignment horizontal="center" vertical="top" wrapText="1"/>
    </xf>
    <xf numFmtId="49" fontId="1" fillId="37" borderId="23" xfId="0" applyNumberFormat="1" applyFont="1" applyFill="1" applyBorder="1" applyAlignment="1">
      <alignment horizontal="center" vertical="top"/>
    </xf>
    <xf numFmtId="49" fontId="1" fillId="37" borderId="24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36" borderId="25" xfId="0" applyNumberFormat="1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center"/>
    </xf>
    <xf numFmtId="2" fontId="5" fillId="36" borderId="1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1" fillId="37" borderId="14" xfId="0" applyNumberFormat="1" applyFont="1" applyFill="1" applyBorder="1" applyAlignment="1">
      <alignment horizontal="center" vertical="top"/>
    </xf>
    <xf numFmtId="2" fontId="1" fillId="38" borderId="14" xfId="0" applyNumberFormat="1" applyFont="1" applyFill="1" applyBorder="1" applyAlignment="1">
      <alignment horizontal="center" vertical="top"/>
    </xf>
    <xf numFmtId="2" fontId="5" fillId="36" borderId="26" xfId="0" applyNumberFormat="1" applyFont="1" applyFill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top"/>
    </xf>
    <xf numFmtId="2" fontId="5" fillId="36" borderId="20" xfId="0" applyNumberFormat="1" applyFont="1" applyFill="1" applyBorder="1" applyAlignment="1">
      <alignment horizontal="center" vertical="top"/>
    </xf>
    <xf numFmtId="2" fontId="5" fillId="36" borderId="20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top"/>
    </xf>
    <xf numFmtId="164" fontId="9" fillId="0" borderId="27" xfId="0" applyNumberFormat="1" applyFont="1" applyBorder="1" applyAlignment="1">
      <alignment horizontal="left" vertical="top" wrapText="1"/>
    </xf>
    <xf numFmtId="164" fontId="9" fillId="0" borderId="28" xfId="0" applyNumberFormat="1" applyFont="1" applyBorder="1" applyAlignment="1">
      <alignment horizontal="left" vertical="top" wrapText="1"/>
    </xf>
    <xf numFmtId="164" fontId="9" fillId="0" borderId="29" xfId="0" applyNumberFormat="1" applyFont="1" applyBorder="1" applyAlignment="1">
      <alignment horizontal="left" vertical="top" wrapText="1"/>
    </xf>
    <xf numFmtId="164" fontId="5" fillId="0" borderId="27" xfId="0" applyNumberFormat="1" applyFont="1" applyBorder="1" applyAlignment="1">
      <alignment horizontal="center" vertical="top"/>
    </xf>
    <xf numFmtId="164" fontId="5" fillId="0" borderId="28" xfId="0" applyNumberFormat="1" applyFont="1" applyBorder="1" applyAlignment="1">
      <alignment horizontal="center" vertical="top"/>
    </xf>
    <xf numFmtId="164" fontId="5" fillId="0" borderId="30" xfId="0" applyNumberFormat="1" applyFont="1" applyBorder="1" applyAlignment="1">
      <alignment horizontal="center" vertical="top"/>
    </xf>
    <xf numFmtId="164" fontId="5" fillId="0" borderId="31" xfId="0" applyNumberFormat="1" applyFont="1" applyBorder="1" applyAlignment="1">
      <alignment horizontal="center" vertical="top"/>
    </xf>
    <xf numFmtId="164" fontId="5" fillId="0" borderId="32" xfId="0" applyNumberFormat="1" applyFont="1" applyBorder="1" applyAlignment="1">
      <alignment horizontal="center" vertical="top"/>
    </xf>
    <xf numFmtId="164" fontId="9" fillId="0" borderId="27" xfId="0" applyNumberFormat="1" applyFont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9" fillId="0" borderId="29" xfId="0" applyNumberFormat="1" applyFont="1" applyBorder="1" applyAlignment="1">
      <alignment horizontal="center" vertical="top" wrapText="1"/>
    </xf>
    <xf numFmtId="164" fontId="9" fillId="0" borderId="30" xfId="0" applyNumberFormat="1" applyFont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left" vertical="top" wrapText="1"/>
    </xf>
    <xf numFmtId="164" fontId="9" fillId="0" borderId="20" xfId="0" applyNumberFormat="1" applyFont="1" applyBorder="1" applyAlignment="1">
      <alignment horizontal="left" vertical="top" wrapText="1"/>
    </xf>
    <xf numFmtId="164" fontId="5" fillId="0" borderId="33" xfId="0" applyNumberFormat="1" applyFont="1" applyBorder="1" applyAlignment="1">
      <alignment horizontal="center" vertical="top"/>
    </xf>
    <xf numFmtId="164" fontId="5" fillId="0" borderId="14" xfId="0" applyNumberFormat="1" applyFont="1" applyBorder="1" applyAlignment="1">
      <alignment horizontal="center" vertical="top"/>
    </xf>
    <xf numFmtId="164" fontId="5" fillId="0" borderId="34" xfId="0" applyNumberFormat="1" applyFont="1" applyBorder="1" applyAlignment="1">
      <alignment horizontal="center" vertical="top"/>
    </xf>
    <xf numFmtId="164" fontId="5" fillId="0" borderId="35" xfId="0" applyNumberFormat="1" applyFont="1" applyBorder="1" applyAlignment="1">
      <alignment horizontal="center" vertical="top"/>
    </xf>
    <xf numFmtId="164" fontId="5" fillId="0" borderId="26" xfId="0" applyNumberFormat="1" applyFont="1" applyBorder="1" applyAlignment="1">
      <alignment horizontal="center" vertical="top"/>
    </xf>
    <xf numFmtId="164" fontId="9" fillId="0" borderId="33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164" fontId="9" fillId="0" borderId="20" xfId="0" applyNumberFormat="1" applyFont="1" applyBorder="1" applyAlignment="1">
      <alignment horizontal="center" vertical="top" wrapText="1"/>
    </xf>
    <xf numFmtId="164" fontId="9" fillId="0" borderId="34" xfId="0" applyNumberFormat="1" applyFont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center" vertical="top"/>
    </xf>
    <xf numFmtId="164" fontId="9" fillId="0" borderId="14" xfId="0" applyNumberFormat="1" applyFont="1" applyBorder="1" applyAlignment="1">
      <alignment horizontal="center" vertical="top"/>
    </xf>
    <xf numFmtId="164" fontId="9" fillId="0" borderId="20" xfId="0" applyNumberFormat="1" applyFont="1" applyBorder="1" applyAlignment="1">
      <alignment horizontal="center" vertical="top"/>
    </xf>
    <xf numFmtId="164" fontId="9" fillId="0" borderId="34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164" fontId="9" fillId="0" borderId="38" xfId="0" applyNumberFormat="1" applyFont="1" applyBorder="1" applyAlignment="1">
      <alignment horizontal="center" vertical="top" wrapText="1"/>
    </xf>
    <xf numFmtId="164" fontId="9" fillId="0" borderId="39" xfId="0" applyNumberFormat="1" applyFont="1" applyBorder="1" applyAlignment="1">
      <alignment horizontal="center" vertical="top" wrapText="1"/>
    </xf>
    <xf numFmtId="164" fontId="9" fillId="0" borderId="40" xfId="0" applyNumberFormat="1" applyFont="1" applyBorder="1" applyAlignment="1">
      <alignment horizontal="center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49" fontId="3" fillId="34" borderId="29" xfId="0" applyNumberFormat="1" applyFont="1" applyFill="1" applyBorder="1" applyAlignment="1">
      <alignment horizontal="right" vertical="top"/>
    </xf>
    <xf numFmtId="49" fontId="3" fillId="34" borderId="32" xfId="0" applyNumberFormat="1" applyFont="1" applyFill="1" applyBorder="1" applyAlignment="1">
      <alignment horizontal="right" vertical="top"/>
    </xf>
    <xf numFmtId="49" fontId="3" fillId="33" borderId="41" xfId="0" applyNumberFormat="1" applyFont="1" applyFill="1" applyBorder="1" applyAlignment="1">
      <alignment horizontal="right" vertical="top"/>
    </xf>
    <xf numFmtId="49" fontId="3" fillId="33" borderId="42" xfId="0" applyNumberFormat="1" applyFont="1" applyFill="1" applyBorder="1" applyAlignment="1">
      <alignment horizontal="right" vertical="top"/>
    </xf>
    <xf numFmtId="0" fontId="3" fillId="38" borderId="44" xfId="0" applyFont="1" applyFill="1" applyBorder="1" applyAlignment="1">
      <alignment horizontal="right" vertical="top"/>
    </xf>
    <xf numFmtId="0" fontId="3" fillId="38" borderId="42" xfId="0" applyFont="1" applyFill="1" applyBorder="1" applyAlignment="1">
      <alignment horizontal="right" vertical="top"/>
    </xf>
    <xf numFmtId="164" fontId="9" fillId="0" borderId="45" xfId="0" applyNumberFormat="1" applyFont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left" vertical="top"/>
    </xf>
    <xf numFmtId="164" fontId="9" fillId="0" borderId="14" xfId="0" applyNumberFormat="1" applyFont="1" applyBorder="1" applyAlignment="1">
      <alignment horizontal="left" vertical="top"/>
    </xf>
    <xf numFmtId="164" fontId="9" fillId="0" borderId="20" xfId="0" applyNumberFormat="1" applyFont="1" applyBorder="1" applyAlignment="1">
      <alignment horizontal="left" vertical="top"/>
    </xf>
    <xf numFmtId="0" fontId="6" fillId="33" borderId="41" xfId="0" applyFont="1" applyFill="1" applyBorder="1" applyAlignment="1">
      <alignment horizontal="left" vertical="top" wrapText="1"/>
    </xf>
    <xf numFmtId="0" fontId="6" fillId="33" borderId="42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46" xfId="0" applyFont="1" applyFill="1" applyBorder="1" applyAlignment="1">
      <alignment horizontal="left" vertical="top" wrapText="1"/>
    </xf>
    <xf numFmtId="164" fontId="9" fillId="0" borderId="38" xfId="0" applyNumberFormat="1" applyFont="1" applyBorder="1" applyAlignment="1">
      <alignment horizontal="left" vertical="top"/>
    </xf>
    <xf numFmtId="164" fontId="9" fillId="0" borderId="39" xfId="0" applyNumberFormat="1" applyFont="1" applyBorder="1" applyAlignment="1">
      <alignment horizontal="left" vertical="top"/>
    </xf>
    <xf numFmtId="164" fontId="9" fillId="0" borderId="40" xfId="0" applyNumberFormat="1" applyFont="1" applyBorder="1" applyAlignment="1">
      <alignment horizontal="left" vertical="top"/>
    </xf>
    <xf numFmtId="164" fontId="5" fillId="0" borderId="38" xfId="0" applyNumberFormat="1" applyFont="1" applyBorder="1" applyAlignment="1">
      <alignment horizontal="center" vertical="top" wrapText="1"/>
    </xf>
    <xf numFmtId="164" fontId="5" fillId="0" borderId="39" xfId="0" applyNumberFormat="1" applyFont="1" applyBorder="1" applyAlignment="1">
      <alignment horizontal="center" vertical="top" wrapText="1"/>
    </xf>
    <xf numFmtId="164" fontId="5" fillId="0" borderId="45" xfId="0" applyNumberFormat="1" applyFont="1" applyBorder="1" applyAlignment="1">
      <alignment horizontal="center" vertical="top" wrapText="1"/>
    </xf>
    <xf numFmtId="0" fontId="6" fillId="34" borderId="24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textRotation="90" wrapText="1"/>
    </xf>
    <xf numFmtId="0" fontId="5" fillId="0" borderId="11" xfId="0" applyFont="1" applyFill="1" applyBorder="1" applyAlignment="1">
      <alignment horizontal="center" vertical="top" textRotation="90" wrapText="1"/>
    </xf>
    <xf numFmtId="0" fontId="5" fillId="0" borderId="50" xfId="0" applyFont="1" applyBorder="1" applyAlignment="1">
      <alignment horizontal="center" vertical="top" textRotation="90" wrapText="1"/>
    </xf>
    <xf numFmtId="0" fontId="5" fillId="0" borderId="51" xfId="0" applyFont="1" applyBorder="1" applyAlignment="1">
      <alignment horizontal="center" vertical="top" textRotation="90" wrapText="1"/>
    </xf>
    <xf numFmtId="0" fontId="5" fillId="0" borderId="17" xfId="0" applyFont="1" applyBorder="1" applyAlignment="1">
      <alignment horizontal="center" vertical="top" textRotation="90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textRotation="90" wrapText="1"/>
    </xf>
    <xf numFmtId="0" fontId="5" fillId="0" borderId="18" xfId="0" applyFont="1" applyBorder="1" applyAlignment="1">
      <alignment horizontal="center" vertical="top" textRotation="90" wrapText="1"/>
    </xf>
    <xf numFmtId="0" fontId="5" fillId="0" borderId="33" xfId="0" applyFont="1" applyBorder="1" applyAlignment="1">
      <alignment horizontal="center" vertical="top" textRotation="90"/>
    </xf>
    <xf numFmtId="0" fontId="5" fillId="0" borderId="18" xfId="0" applyFont="1" applyBorder="1" applyAlignment="1">
      <alignment horizontal="center" vertical="top" textRotation="90"/>
    </xf>
    <xf numFmtId="0" fontId="6" fillId="33" borderId="43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horizontal="center" vertical="top" textRotation="90" wrapText="1"/>
    </xf>
    <xf numFmtId="49" fontId="6" fillId="39" borderId="44" xfId="0" applyNumberFormat="1" applyFont="1" applyFill="1" applyBorder="1" applyAlignment="1">
      <alignment horizontal="left" vertical="top" wrapText="1"/>
    </xf>
    <xf numFmtId="49" fontId="6" fillId="39" borderId="42" xfId="0" applyNumberFormat="1" applyFont="1" applyFill="1" applyBorder="1" applyAlignment="1">
      <alignment horizontal="left" vertical="top" wrapText="1"/>
    </xf>
    <xf numFmtId="49" fontId="6" fillId="39" borderId="43" xfId="0" applyNumberFormat="1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6" fillId="40" borderId="44" xfId="0" applyFont="1" applyFill="1" applyBorder="1" applyAlignment="1">
      <alignment horizontal="left" vertical="top" wrapText="1"/>
    </xf>
    <xf numFmtId="0" fontId="6" fillId="40" borderId="42" xfId="0" applyFont="1" applyFill="1" applyBorder="1" applyAlignment="1">
      <alignment horizontal="left" vertical="top" wrapText="1"/>
    </xf>
    <xf numFmtId="0" fontId="6" fillId="40" borderId="4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53" xfId="0" applyFont="1" applyBorder="1" applyAlignment="1">
      <alignment horizontal="center" vertical="top" textRotation="90" wrapText="1"/>
    </xf>
    <xf numFmtId="0" fontId="5" fillId="0" borderId="54" xfId="0" applyFont="1" applyBorder="1" applyAlignment="1">
      <alignment horizontal="center" vertical="top" textRotation="90" wrapText="1"/>
    </xf>
    <xf numFmtId="0" fontId="5" fillId="0" borderId="16" xfId="0" applyFont="1" applyBorder="1" applyAlignment="1">
      <alignment horizontal="center" vertical="top" textRotation="90" wrapText="1"/>
    </xf>
    <xf numFmtId="0" fontId="4" fillId="0" borderId="3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textRotation="90" wrapText="1"/>
    </xf>
    <xf numFmtId="0" fontId="5" fillId="0" borderId="34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3" fillId="38" borderId="55" xfId="0" applyFont="1" applyFill="1" applyBorder="1" applyAlignment="1">
      <alignment horizontal="right" vertical="top"/>
    </xf>
    <xf numFmtId="49" fontId="1" fillId="33" borderId="33" xfId="0" applyNumberFormat="1" applyFont="1" applyFill="1" applyBorder="1" applyAlignment="1">
      <alignment horizontal="center" vertical="top"/>
    </xf>
    <xf numFmtId="49" fontId="1" fillId="33" borderId="56" xfId="0" applyNumberFormat="1" applyFont="1" applyFill="1" applyBorder="1" applyAlignment="1">
      <alignment horizontal="center" vertical="top"/>
    </xf>
    <xf numFmtId="49" fontId="1" fillId="34" borderId="13" xfId="0" applyNumberFormat="1" applyFont="1" applyFill="1" applyBorder="1" applyAlignment="1">
      <alignment horizontal="center" vertical="top"/>
    </xf>
    <xf numFmtId="49" fontId="1" fillId="34" borderId="14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 textRotation="90"/>
    </xf>
    <xf numFmtId="49" fontId="12" fillId="0" borderId="51" xfId="0" applyNumberFormat="1" applyFont="1" applyBorder="1" applyAlignment="1">
      <alignment horizontal="center" vertical="top" textRotation="90"/>
    </xf>
    <xf numFmtId="49" fontId="12" fillId="0" borderId="13" xfId="0" applyNumberFormat="1" applyFont="1" applyBorder="1" applyAlignment="1">
      <alignment horizontal="center" vertical="top" textRotation="90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24" xfId="0" applyFont="1" applyBorder="1" applyAlignment="1">
      <alignment horizontal="right" vertical="top"/>
    </xf>
    <xf numFmtId="0" fontId="8" fillId="0" borderId="53" xfId="0" applyFont="1" applyBorder="1" applyAlignment="1">
      <alignment horizontal="center" vertical="top" textRotation="90" wrapText="1"/>
    </xf>
    <xf numFmtId="0" fontId="8" fillId="0" borderId="54" xfId="0" applyFont="1" applyBorder="1" applyAlignment="1">
      <alignment horizontal="center" vertical="top" textRotation="90" wrapText="1"/>
    </xf>
    <xf numFmtId="0" fontId="8" fillId="0" borderId="16" xfId="0" applyFont="1" applyBorder="1" applyAlignment="1">
      <alignment horizontal="center" vertical="top" textRotation="90" wrapText="1"/>
    </xf>
    <xf numFmtId="0" fontId="9" fillId="0" borderId="0" xfId="0" applyFont="1" applyAlignment="1">
      <alignment horizontal="center" vertical="top"/>
    </xf>
    <xf numFmtId="49" fontId="12" fillId="0" borderId="50" xfId="0" applyNumberFormat="1" applyFont="1" applyBorder="1" applyAlignment="1">
      <alignment horizontal="justify" vertical="top" textRotation="90"/>
    </xf>
    <xf numFmtId="49" fontId="12" fillId="0" borderId="13" xfId="0" applyNumberFormat="1" applyFont="1" applyBorder="1" applyAlignment="1">
      <alignment horizontal="justify" vertical="top" textRotation="90"/>
    </xf>
    <xf numFmtId="49" fontId="3" fillId="37" borderId="42" xfId="0" applyNumberFormat="1" applyFont="1" applyFill="1" applyBorder="1" applyAlignment="1">
      <alignment horizontal="right" vertical="top"/>
    </xf>
    <xf numFmtId="49" fontId="3" fillId="37" borderId="55" xfId="0" applyNumberFormat="1" applyFont="1" applyFill="1" applyBorder="1" applyAlignment="1">
      <alignment horizontal="right" vertical="top"/>
    </xf>
    <xf numFmtId="0" fontId="8" fillId="0" borderId="39" xfId="0" applyFont="1" applyBorder="1" applyAlignment="1">
      <alignment horizontal="center" vertical="top" textRotation="90" wrapText="1"/>
    </xf>
    <xf numFmtId="0" fontId="8" fillId="0" borderId="14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2" fillId="0" borderId="51" xfId="0" applyNumberFormat="1" applyFont="1" applyBorder="1" applyAlignment="1">
      <alignment horizontal="justify" vertical="top" textRotation="90"/>
    </xf>
    <xf numFmtId="0" fontId="8" fillId="0" borderId="14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3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8" fillId="0" borderId="45" xfId="0" applyFont="1" applyBorder="1" applyAlignment="1">
      <alignment horizontal="center" vertical="top" textRotation="90" wrapText="1"/>
    </xf>
    <xf numFmtId="0" fontId="8" fillId="0" borderId="34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textRotation="90" wrapText="1"/>
    </xf>
    <xf numFmtId="0" fontId="5" fillId="0" borderId="18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 textRotation="90" wrapText="1"/>
    </xf>
    <xf numFmtId="0" fontId="5" fillId="0" borderId="11" xfId="0" applyFont="1" applyFill="1" applyBorder="1" applyAlignment="1">
      <alignment horizontal="center" vertical="top" textRotation="90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2" fontId="5" fillId="0" borderId="5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8" fillId="0" borderId="5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/>
    </xf>
    <xf numFmtId="49" fontId="12" fillId="0" borderId="50" xfId="0" applyNumberFormat="1" applyFont="1" applyBorder="1" applyAlignment="1">
      <alignment horizontal="center" vertical="top" textRotation="90"/>
    </xf>
    <xf numFmtId="49" fontId="3" fillId="34" borderId="24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textRotation="90" wrapText="1"/>
    </xf>
    <xf numFmtId="49" fontId="12" fillId="0" borderId="13" xfId="0" applyNumberFormat="1" applyFont="1" applyBorder="1" applyAlignment="1">
      <alignment horizontal="left" vertical="top" textRotation="90" wrapText="1"/>
    </xf>
    <xf numFmtId="0" fontId="6" fillId="34" borderId="59" xfId="0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4"/>
  <sheetViews>
    <sheetView zoomScale="160" zoomScaleNormal="160" zoomScalePageLayoutView="0" workbookViewId="0" topLeftCell="A1">
      <selection activeCell="A1" activeCellId="1" sqref="D2 A1:IV16384"/>
    </sheetView>
  </sheetViews>
  <sheetFormatPr defaultColWidth="9.140625" defaultRowHeight="12.75"/>
  <cols>
    <col min="1" max="1" width="2.7109375" style="4" customWidth="1"/>
    <col min="2" max="2" width="2.8515625" style="4" customWidth="1"/>
    <col min="3" max="3" width="2.7109375" style="4" customWidth="1"/>
    <col min="4" max="4" width="18.28125" style="5" customWidth="1"/>
    <col min="5" max="5" width="2.8515625" style="4" customWidth="1"/>
    <col min="6" max="6" width="3.421875" style="4" customWidth="1"/>
    <col min="7" max="7" width="4.28125" style="4" customWidth="1"/>
    <col min="8" max="8" width="3.140625" style="4" customWidth="1"/>
    <col min="9" max="9" width="3.28125" style="4" customWidth="1"/>
    <col min="10" max="11" width="3.140625" style="4" customWidth="1"/>
    <col min="12" max="12" width="3.421875" style="4" customWidth="1"/>
    <col min="13" max="13" width="5.421875" style="4" customWidth="1"/>
    <col min="14" max="15" width="4.8515625" style="4" customWidth="1"/>
    <col min="16" max="16" width="5.7109375" style="4" customWidth="1"/>
    <col min="17" max="17" width="5.140625" style="4" customWidth="1"/>
    <col min="18" max="18" width="3.421875" style="4" customWidth="1"/>
    <col min="19" max="19" width="3.8515625" style="4" customWidth="1"/>
    <col min="20" max="20" width="5.00390625" style="4" customWidth="1"/>
    <col min="21" max="21" width="4.421875" style="4" customWidth="1"/>
    <col min="22" max="22" width="3.421875" style="4" customWidth="1"/>
    <col min="23" max="23" width="3.8515625" style="4" customWidth="1"/>
    <col min="24" max="25" width="4.28125" style="4" customWidth="1"/>
    <col min="26" max="26" width="4.140625" style="4" customWidth="1"/>
    <col min="27" max="27" width="4.57421875" style="4" customWidth="1"/>
    <col min="28" max="28" width="3.421875" style="4" customWidth="1"/>
    <col min="29" max="30" width="3.7109375" style="4" customWidth="1"/>
    <col min="31" max="31" width="3.28125" style="4" customWidth="1"/>
    <col min="32" max="16384" width="9.140625" style="4" customWidth="1"/>
  </cols>
  <sheetData>
    <row r="1" spans="4:29" s="1" customFormat="1" ht="15.75">
      <c r="D1" s="2"/>
      <c r="AC1" s="3"/>
    </row>
    <row r="2" spans="4:29" s="1" customFormat="1" ht="15.75">
      <c r="D2" s="2"/>
      <c r="F2" s="60"/>
      <c r="G2" s="60"/>
      <c r="H2" s="60"/>
      <c r="I2" s="60"/>
      <c r="J2" s="60"/>
      <c r="K2" s="60"/>
      <c r="L2" s="60"/>
      <c r="M2" s="60"/>
      <c r="N2" s="60"/>
      <c r="AC2" s="3"/>
    </row>
    <row r="3" spans="1:31" ht="15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</row>
    <row r="4" ht="34.5" customHeight="1" hidden="1"/>
    <row r="5" ht="0.75" customHeight="1" thickBot="1"/>
    <row r="6" spans="1:31" ht="33" customHeight="1">
      <c r="A6" s="190"/>
      <c r="B6" s="176"/>
      <c r="C6" s="176"/>
      <c r="D6" s="193"/>
      <c r="E6" s="163"/>
      <c r="F6" s="163"/>
      <c r="G6" s="176"/>
      <c r="H6" s="176"/>
      <c r="I6" s="196"/>
      <c r="J6" s="158"/>
      <c r="K6" s="159"/>
      <c r="L6" s="159"/>
      <c r="M6" s="160"/>
      <c r="N6" s="182"/>
      <c r="O6" s="183"/>
      <c r="P6" s="183"/>
      <c r="Q6" s="184"/>
      <c r="R6" s="182"/>
      <c r="S6" s="183"/>
      <c r="T6" s="183"/>
      <c r="U6" s="184"/>
      <c r="V6" s="182"/>
      <c r="W6" s="183"/>
      <c r="X6" s="183"/>
      <c r="Y6" s="184"/>
      <c r="Z6" s="155"/>
      <c r="AA6" s="155"/>
      <c r="AB6" s="166"/>
      <c r="AC6" s="167"/>
      <c r="AD6" s="167"/>
      <c r="AE6" s="168"/>
    </row>
    <row r="7" spans="1:31" ht="18.75" customHeight="1">
      <c r="A7" s="191"/>
      <c r="B7" s="177"/>
      <c r="C7" s="177"/>
      <c r="D7" s="194"/>
      <c r="E7" s="164"/>
      <c r="F7" s="164"/>
      <c r="G7" s="177"/>
      <c r="H7" s="177"/>
      <c r="I7" s="197"/>
      <c r="J7" s="169"/>
      <c r="K7" s="174"/>
      <c r="L7" s="174"/>
      <c r="M7" s="161"/>
      <c r="N7" s="169"/>
      <c r="O7" s="174"/>
      <c r="P7" s="174"/>
      <c r="Q7" s="161"/>
      <c r="R7" s="169"/>
      <c r="S7" s="174"/>
      <c r="T7" s="174"/>
      <c r="U7" s="161"/>
      <c r="V7" s="169"/>
      <c r="W7" s="174"/>
      <c r="X7" s="174"/>
      <c r="Y7" s="161"/>
      <c r="Z7" s="156"/>
      <c r="AA7" s="156"/>
      <c r="AB7" s="171"/>
      <c r="AC7" s="174"/>
      <c r="AD7" s="174"/>
      <c r="AE7" s="175"/>
    </row>
    <row r="8" spans="1:31" ht="111" customHeight="1" thickBot="1">
      <c r="A8" s="192"/>
      <c r="B8" s="178"/>
      <c r="C8" s="178"/>
      <c r="D8" s="195"/>
      <c r="E8" s="165"/>
      <c r="F8" s="165"/>
      <c r="G8" s="178"/>
      <c r="H8" s="178"/>
      <c r="I8" s="198"/>
      <c r="J8" s="170"/>
      <c r="K8" s="7"/>
      <c r="L8" s="8"/>
      <c r="M8" s="162"/>
      <c r="N8" s="170"/>
      <c r="O8" s="6"/>
      <c r="P8" s="9"/>
      <c r="Q8" s="162"/>
      <c r="R8" s="170"/>
      <c r="S8" s="6"/>
      <c r="T8" s="9"/>
      <c r="U8" s="162"/>
      <c r="V8" s="170"/>
      <c r="W8" s="10"/>
      <c r="X8" s="11"/>
      <c r="Y8" s="162"/>
      <c r="Z8" s="157"/>
      <c r="AA8" s="157"/>
      <c r="AB8" s="172"/>
      <c r="AC8" s="12"/>
      <c r="AD8" s="12"/>
      <c r="AE8" s="13"/>
    </row>
    <row r="9" spans="1:32" ht="19.5" customHeight="1" thickBo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4"/>
    </row>
    <row r="10" spans="1:32" ht="18.75" customHeight="1" thickBot="1">
      <c r="A10" s="185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7"/>
      <c r="AF10" s="14"/>
    </row>
    <row r="11" spans="1:32" ht="21.75" customHeight="1" thickBot="1">
      <c r="A11" s="15"/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73"/>
      <c r="AF11" s="14"/>
    </row>
    <row r="12" spans="1:32" ht="34.5" customHeight="1" hidden="1">
      <c r="A12" s="16"/>
      <c r="B12" s="17"/>
      <c r="C12" s="17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9"/>
      <c r="AC12" s="19"/>
      <c r="AD12" s="19"/>
      <c r="AE12" s="19"/>
      <c r="AF12" s="14"/>
    </row>
    <row r="13" spans="1:32" ht="34.5" customHeight="1" hidden="1">
      <c r="A13" s="20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3"/>
      <c r="AC13" s="23"/>
      <c r="AD13" s="23"/>
      <c r="AE13" s="23"/>
      <c r="AF13" s="14"/>
    </row>
    <row r="14" spans="1:32" ht="34.5" customHeight="1" hidden="1">
      <c r="A14" s="20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3"/>
      <c r="AC14" s="23"/>
      <c r="AD14" s="23"/>
      <c r="AE14" s="23"/>
      <c r="AF14" s="14"/>
    </row>
    <row r="15" spans="1:32" ht="34.5" customHeight="1" hidden="1">
      <c r="A15" s="20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3"/>
      <c r="AC15" s="23"/>
      <c r="AD15" s="23"/>
      <c r="AE15" s="23"/>
      <c r="AF15" s="14"/>
    </row>
    <row r="16" spans="1:32" ht="34.5" customHeight="1" hidden="1">
      <c r="A16" s="20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3"/>
      <c r="AC16" s="23"/>
      <c r="AD16" s="23"/>
      <c r="AE16" s="23"/>
      <c r="AF16" s="14"/>
    </row>
    <row r="17" spans="1:32" ht="34.5" customHeight="1" hidden="1">
      <c r="A17" s="20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3"/>
      <c r="AC17" s="23"/>
      <c r="AD17" s="23"/>
      <c r="AE17" s="23"/>
      <c r="AF17" s="14"/>
    </row>
    <row r="18" spans="1:32" ht="34.5" customHeight="1" hidden="1">
      <c r="A18" s="24"/>
      <c r="B18" s="25"/>
      <c r="C18" s="25"/>
      <c r="D18" s="2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7"/>
      <c r="AC18" s="27"/>
      <c r="AD18" s="27"/>
      <c r="AE18" s="27"/>
      <c r="AF18" s="14"/>
    </row>
    <row r="19" spans="1:32" ht="20.25" customHeight="1" thickBot="1">
      <c r="A19" s="28"/>
      <c r="B19" s="29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2"/>
      <c r="AF19" s="14"/>
    </row>
    <row r="20" spans="1:31" ht="22.5" customHeight="1" thickBot="1">
      <c r="A20" s="30"/>
      <c r="B20" s="31"/>
      <c r="C20" s="133"/>
      <c r="D20" s="134"/>
      <c r="E20" s="134"/>
      <c r="F20" s="134"/>
      <c r="G20" s="134"/>
      <c r="H20" s="134"/>
      <c r="I20" s="134"/>
      <c r="J20" s="32"/>
      <c r="K20" s="32"/>
      <c r="L20" s="32"/>
      <c r="M20" s="32"/>
      <c r="N20" s="33"/>
      <c r="O20" s="33"/>
      <c r="P20" s="33"/>
      <c r="Q20" s="33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4"/>
      <c r="AD20" s="32"/>
      <c r="AE20" s="32"/>
    </row>
    <row r="21" spans="1:32" ht="34.5" customHeight="1" hidden="1">
      <c r="A21" s="16"/>
      <c r="B21" s="17"/>
      <c r="C21" s="17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9"/>
      <c r="AC21" s="19"/>
      <c r="AD21" s="19"/>
      <c r="AE21" s="19"/>
      <c r="AF21" s="14"/>
    </row>
    <row r="22" spans="1:32" ht="34.5" customHeight="1" hidden="1">
      <c r="A22" s="20"/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3"/>
      <c r="AC22" s="23"/>
      <c r="AD22" s="23"/>
      <c r="AE22" s="23"/>
      <c r="AF22" s="14"/>
    </row>
    <row r="23" spans="1:32" ht="34.5" customHeight="1" hidden="1">
      <c r="A23" s="20"/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3"/>
      <c r="AC23" s="23"/>
      <c r="AD23" s="23"/>
      <c r="AE23" s="23"/>
      <c r="AF23" s="14"/>
    </row>
    <row r="24" spans="1:32" ht="34.5" customHeight="1" hidden="1">
      <c r="A24" s="20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3"/>
      <c r="AC24" s="23"/>
      <c r="AD24" s="23"/>
      <c r="AE24" s="23"/>
      <c r="AF24" s="14"/>
    </row>
    <row r="25" spans="1:32" ht="34.5" customHeight="1" hidden="1">
      <c r="A25" s="20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3"/>
      <c r="AC25" s="23"/>
      <c r="AD25" s="23"/>
      <c r="AE25" s="23"/>
      <c r="AF25" s="14"/>
    </row>
    <row r="26" spans="1:32" ht="34.5" customHeight="1" hidden="1">
      <c r="A26" s="20"/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3"/>
      <c r="AC26" s="23"/>
      <c r="AD26" s="23"/>
      <c r="AE26" s="23"/>
      <c r="AF26" s="14"/>
    </row>
    <row r="27" spans="1:32" ht="34.5" customHeight="1" hidden="1">
      <c r="A27" s="24"/>
      <c r="B27" s="25"/>
      <c r="C27" s="25"/>
      <c r="D27" s="2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7"/>
      <c r="AC27" s="27"/>
      <c r="AD27" s="27"/>
      <c r="AE27" s="27"/>
      <c r="AF27" s="14"/>
    </row>
    <row r="28" spans="1:32" ht="20.25" customHeight="1" thickBot="1">
      <c r="A28" s="35"/>
      <c r="B28" s="135"/>
      <c r="C28" s="136"/>
      <c r="D28" s="136"/>
      <c r="E28" s="136"/>
      <c r="F28" s="136"/>
      <c r="G28" s="136"/>
      <c r="H28" s="136"/>
      <c r="I28" s="136"/>
      <c r="J28" s="32"/>
      <c r="K28" s="32"/>
      <c r="L28" s="32"/>
      <c r="M28" s="32"/>
      <c r="N28" s="33"/>
      <c r="O28" s="33"/>
      <c r="P28" s="33"/>
      <c r="Q28" s="33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4"/>
      <c r="AD28" s="32"/>
      <c r="AE28" s="32"/>
      <c r="AF28" s="36"/>
    </row>
    <row r="29" spans="1:32" ht="27" customHeight="1" thickBot="1">
      <c r="A29" s="15"/>
      <c r="B29" s="143"/>
      <c r="C29" s="144"/>
      <c r="D29" s="144"/>
      <c r="E29" s="144"/>
      <c r="F29" s="144"/>
      <c r="G29" s="144"/>
      <c r="H29" s="144"/>
      <c r="I29" s="144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6"/>
      <c r="AF29" s="14"/>
    </row>
    <row r="30" spans="1:32" ht="34.5" customHeight="1" hidden="1">
      <c r="A30" s="16"/>
      <c r="B30" s="17"/>
      <c r="C30" s="17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9"/>
      <c r="AC30" s="19"/>
      <c r="AD30" s="19"/>
      <c r="AE30" s="19"/>
      <c r="AF30" s="14"/>
    </row>
    <row r="31" spans="1:32" ht="34.5" customHeight="1" hidden="1">
      <c r="A31" s="20"/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3"/>
      <c r="AC31" s="23"/>
      <c r="AD31" s="23"/>
      <c r="AE31" s="23"/>
      <c r="AF31" s="14"/>
    </row>
    <row r="32" spans="1:32" ht="34.5" customHeight="1" hidden="1">
      <c r="A32" s="20"/>
      <c r="B32" s="21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3"/>
      <c r="AC32" s="23"/>
      <c r="AD32" s="23"/>
      <c r="AE32" s="23"/>
      <c r="AF32" s="14"/>
    </row>
    <row r="33" spans="1:32" ht="34.5" customHeight="1" hidden="1">
      <c r="A33" s="20"/>
      <c r="B33" s="21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3"/>
      <c r="AC33" s="23"/>
      <c r="AD33" s="23"/>
      <c r="AE33" s="23"/>
      <c r="AF33" s="14"/>
    </row>
    <row r="34" spans="1:32" ht="34.5" customHeight="1" hidden="1">
      <c r="A34" s="20"/>
      <c r="B34" s="21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3"/>
      <c r="AC34" s="23"/>
      <c r="AD34" s="23"/>
      <c r="AE34" s="23"/>
      <c r="AF34" s="14"/>
    </row>
    <row r="35" spans="1:32" ht="34.5" customHeight="1" hidden="1">
      <c r="A35" s="20"/>
      <c r="B35" s="21"/>
      <c r="C35" s="21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3"/>
      <c r="AC35" s="23"/>
      <c r="AD35" s="23"/>
      <c r="AE35" s="23"/>
      <c r="AF35" s="14"/>
    </row>
    <row r="36" spans="1:32" ht="34.5" customHeight="1" hidden="1">
      <c r="A36" s="24"/>
      <c r="B36" s="25"/>
      <c r="C36" s="25"/>
      <c r="D36" s="2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7"/>
      <c r="AC36" s="27"/>
      <c r="AD36" s="27"/>
      <c r="AE36" s="27"/>
      <c r="AF36" s="14"/>
    </row>
    <row r="37" spans="1:32" ht="20.25" customHeight="1" thickBot="1">
      <c r="A37" s="28"/>
      <c r="B37" s="29"/>
      <c r="C37" s="130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2"/>
      <c r="AF37" s="14"/>
    </row>
    <row r="38" spans="1:32" ht="13.5" thickBot="1">
      <c r="A38" s="30"/>
      <c r="B38" s="31"/>
      <c r="C38" s="133"/>
      <c r="D38" s="134"/>
      <c r="E38" s="134"/>
      <c r="F38" s="134"/>
      <c r="G38" s="134"/>
      <c r="H38" s="134"/>
      <c r="I38" s="134"/>
      <c r="J38" s="32"/>
      <c r="K38" s="32"/>
      <c r="L38" s="32"/>
      <c r="M38" s="32"/>
      <c r="N38" s="37"/>
      <c r="O38" s="37"/>
      <c r="P38" s="37"/>
      <c r="Q38" s="37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4"/>
      <c r="AD38" s="32"/>
      <c r="AE38" s="32"/>
      <c r="AF38" s="36"/>
    </row>
    <row r="39" spans="1:32" ht="18" customHeight="1" thickBot="1">
      <c r="A39" s="28"/>
      <c r="B39" s="29"/>
      <c r="C39" s="130"/>
      <c r="D39" s="131"/>
      <c r="E39" s="131"/>
      <c r="F39" s="131"/>
      <c r="G39" s="131"/>
      <c r="H39" s="131"/>
      <c r="I39" s="131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4"/>
      <c r="AF39" s="14"/>
    </row>
    <row r="40" spans="1:32" ht="16.5" customHeight="1" thickBot="1">
      <c r="A40" s="38"/>
      <c r="B40" s="39"/>
      <c r="C40" s="133"/>
      <c r="D40" s="134"/>
      <c r="E40" s="134"/>
      <c r="F40" s="134"/>
      <c r="G40" s="134"/>
      <c r="H40" s="134"/>
      <c r="I40" s="134"/>
      <c r="J40" s="32"/>
      <c r="K40" s="32"/>
      <c r="L40" s="32"/>
      <c r="M40" s="32"/>
      <c r="N40" s="37"/>
      <c r="O40" s="37"/>
      <c r="P40" s="37"/>
      <c r="Q40" s="37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4"/>
      <c r="AD40" s="32"/>
      <c r="AE40" s="32"/>
      <c r="AF40" s="14"/>
    </row>
    <row r="41" spans="1:32" ht="13.5" thickBot="1">
      <c r="A41" s="35"/>
      <c r="B41" s="135"/>
      <c r="C41" s="136"/>
      <c r="D41" s="136"/>
      <c r="E41" s="136"/>
      <c r="F41" s="136"/>
      <c r="G41" s="136"/>
      <c r="H41" s="136"/>
      <c r="I41" s="136"/>
      <c r="J41" s="32"/>
      <c r="K41" s="32"/>
      <c r="L41" s="32"/>
      <c r="M41" s="32"/>
      <c r="N41" s="37"/>
      <c r="O41" s="37"/>
      <c r="P41" s="37"/>
      <c r="Q41" s="37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4"/>
      <c r="AD41" s="32"/>
      <c r="AE41" s="32"/>
      <c r="AF41" s="36"/>
    </row>
    <row r="42" spans="1:32" ht="18" customHeight="1" thickBot="1">
      <c r="A42" s="15"/>
      <c r="B42" s="143"/>
      <c r="C42" s="144"/>
      <c r="D42" s="144"/>
      <c r="E42" s="144"/>
      <c r="F42" s="144"/>
      <c r="G42" s="144"/>
      <c r="H42" s="144"/>
      <c r="I42" s="144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6"/>
      <c r="AF42" s="14"/>
    </row>
    <row r="43" spans="1:32" ht="34.5" customHeight="1" hidden="1">
      <c r="A43" s="16"/>
      <c r="B43" s="17"/>
      <c r="C43" s="17"/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9"/>
      <c r="AC43" s="19"/>
      <c r="AD43" s="19"/>
      <c r="AE43" s="19"/>
      <c r="AF43" s="14"/>
    </row>
    <row r="44" spans="1:32" ht="34.5" customHeight="1" hidden="1">
      <c r="A44" s="20"/>
      <c r="B44" s="21"/>
      <c r="C44" s="21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3"/>
      <c r="AC44" s="23"/>
      <c r="AD44" s="23"/>
      <c r="AE44" s="23"/>
      <c r="AF44" s="14"/>
    </row>
    <row r="45" spans="1:32" ht="34.5" customHeight="1" hidden="1">
      <c r="A45" s="20"/>
      <c r="B45" s="21"/>
      <c r="C45" s="21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3"/>
      <c r="AC45" s="23"/>
      <c r="AD45" s="23"/>
      <c r="AE45" s="23"/>
      <c r="AF45" s="14"/>
    </row>
    <row r="46" spans="1:32" ht="34.5" customHeight="1" hidden="1">
      <c r="A46" s="20"/>
      <c r="B46" s="21"/>
      <c r="C46" s="21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3"/>
      <c r="AC46" s="23"/>
      <c r="AD46" s="23"/>
      <c r="AE46" s="23"/>
      <c r="AF46" s="14"/>
    </row>
    <row r="47" spans="1:32" ht="34.5" customHeight="1" hidden="1">
      <c r="A47" s="20"/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3"/>
      <c r="AC47" s="23"/>
      <c r="AD47" s="23"/>
      <c r="AE47" s="23"/>
      <c r="AF47" s="14"/>
    </row>
    <row r="48" spans="1:32" ht="34.5" customHeight="1" hidden="1">
      <c r="A48" s="20"/>
      <c r="B48" s="21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3"/>
      <c r="AC48" s="23"/>
      <c r="AD48" s="23"/>
      <c r="AE48" s="23"/>
      <c r="AF48" s="14"/>
    </row>
    <row r="49" spans="1:32" ht="34.5" customHeight="1" hidden="1">
      <c r="A49" s="24"/>
      <c r="B49" s="25"/>
      <c r="C49" s="25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7"/>
      <c r="AC49" s="27"/>
      <c r="AD49" s="27"/>
      <c r="AE49" s="27"/>
      <c r="AF49" s="14"/>
    </row>
    <row r="50" spans="1:32" ht="15.75" customHeight="1" thickBot="1">
      <c r="A50" s="28"/>
      <c r="B50" s="29"/>
      <c r="C50" s="130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2"/>
      <c r="AF50" s="14"/>
    </row>
    <row r="51" spans="1:32" ht="16.5" customHeight="1" thickBot="1">
      <c r="A51" s="38"/>
      <c r="B51" s="39"/>
      <c r="C51" s="133"/>
      <c r="D51" s="134"/>
      <c r="E51" s="134"/>
      <c r="F51" s="134"/>
      <c r="G51" s="134"/>
      <c r="H51" s="134"/>
      <c r="I51" s="134"/>
      <c r="J51" s="32"/>
      <c r="K51" s="32"/>
      <c r="L51" s="32"/>
      <c r="M51" s="32"/>
      <c r="N51" s="37"/>
      <c r="O51" s="37"/>
      <c r="P51" s="37"/>
      <c r="Q51" s="37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4"/>
      <c r="AD51" s="32"/>
      <c r="AE51" s="32"/>
      <c r="AF51" s="14"/>
    </row>
    <row r="52" spans="1:32" ht="34.5" customHeight="1" hidden="1">
      <c r="A52" s="16"/>
      <c r="B52" s="17"/>
      <c r="C52" s="17"/>
      <c r="D52" s="18"/>
      <c r="E52" s="17"/>
      <c r="F52" s="17"/>
      <c r="G52" s="17"/>
      <c r="H52" s="17"/>
      <c r="I52" s="40"/>
      <c r="J52" s="21"/>
      <c r="K52" s="21"/>
      <c r="L52" s="21"/>
      <c r="M52" s="21"/>
      <c r="N52" s="41"/>
      <c r="O52" s="41"/>
      <c r="P52" s="41"/>
      <c r="Q52" s="4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14"/>
    </row>
    <row r="53" spans="1:32" ht="34.5" customHeight="1" hidden="1">
      <c r="A53" s="20"/>
      <c r="B53" s="21"/>
      <c r="C53" s="21"/>
      <c r="D53" s="22"/>
      <c r="E53" s="21"/>
      <c r="F53" s="21"/>
      <c r="G53" s="21"/>
      <c r="H53" s="21"/>
      <c r="I53" s="42"/>
      <c r="J53" s="21"/>
      <c r="K53" s="21"/>
      <c r="L53" s="21"/>
      <c r="M53" s="21"/>
      <c r="N53" s="41"/>
      <c r="O53" s="41"/>
      <c r="P53" s="41"/>
      <c r="Q53" s="4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14"/>
    </row>
    <row r="54" spans="1:32" ht="34.5" customHeight="1" hidden="1">
      <c r="A54" s="20"/>
      <c r="B54" s="21"/>
      <c r="C54" s="21"/>
      <c r="D54" s="22"/>
      <c r="E54" s="21"/>
      <c r="F54" s="21"/>
      <c r="G54" s="21"/>
      <c r="H54" s="21"/>
      <c r="I54" s="42"/>
      <c r="J54" s="21"/>
      <c r="K54" s="21"/>
      <c r="L54" s="21"/>
      <c r="M54" s="21"/>
      <c r="N54" s="41"/>
      <c r="O54" s="41"/>
      <c r="P54" s="41"/>
      <c r="Q54" s="4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4"/>
    </row>
    <row r="55" spans="1:32" ht="34.5" customHeight="1" hidden="1">
      <c r="A55" s="20"/>
      <c r="B55" s="21"/>
      <c r="C55" s="21"/>
      <c r="D55" s="22"/>
      <c r="E55" s="21"/>
      <c r="F55" s="21"/>
      <c r="G55" s="21"/>
      <c r="H55" s="21"/>
      <c r="I55" s="42"/>
      <c r="J55" s="21"/>
      <c r="K55" s="21"/>
      <c r="L55" s="21"/>
      <c r="M55" s="21"/>
      <c r="N55" s="41"/>
      <c r="O55" s="41"/>
      <c r="P55" s="41"/>
      <c r="Q55" s="4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14"/>
    </row>
    <row r="56" spans="1:32" ht="34.5" customHeight="1" hidden="1">
      <c r="A56" s="20"/>
      <c r="B56" s="21"/>
      <c r="C56" s="21"/>
      <c r="D56" s="22"/>
      <c r="E56" s="21"/>
      <c r="F56" s="21"/>
      <c r="G56" s="21"/>
      <c r="H56" s="21"/>
      <c r="I56" s="42"/>
      <c r="J56" s="21"/>
      <c r="K56" s="21"/>
      <c r="L56" s="21"/>
      <c r="M56" s="21"/>
      <c r="N56" s="41"/>
      <c r="O56" s="41"/>
      <c r="P56" s="41"/>
      <c r="Q56" s="4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14"/>
    </row>
    <row r="57" spans="1:32" ht="34.5" customHeight="1" hidden="1">
      <c r="A57" s="20"/>
      <c r="B57" s="21"/>
      <c r="C57" s="21"/>
      <c r="D57" s="22"/>
      <c r="E57" s="21"/>
      <c r="F57" s="21"/>
      <c r="G57" s="21"/>
      <c r="H57" s="21"/>
      <c r="I57" s="42"/>
      <c r="J57" s="21"/>
      <c r="K57" s="21"/>
      <c r="L57" s="21"/>
      <c r="M57" s="21"/>
      <c r="N57" s="41"/>
      <c r="O57" s="41"/>
      <c r="P57" s="41"/>
      <c r="Q57" s="4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14"/>
    </row>
    <row r="58" spans="1:32" ht="34.5" customHeight="1" hidden="1">
      <c r="A58" s="24"/>
      <c r="B58" s="25"/>
      <c r="C58" s="25"/>
      <c r="D58" s="26"/>
      <c r="E58" s="25"/>
      <c r="F58" s="25"/>
      <c r="G58" s="25"/>
      <c r="H58" s="25"/>
      <c r="I58" s="43"/>
      <c r="J58" s="21"/>
      <c r="K58" s="21"/>
      <c r="L58" s="21"/>
      <c r="M58" s="21"/>
      <c r="N58" s="41"/>
      <c r="O58" s="41"/>
      <c r="P58" s="41"/>
      <c r="Q58" s="4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14"/>
    </row>
    <row r="59" spans="1:32" ht="13.5" thickBot="1">
      <c r="A59" s="35"/>
      <c r="B59" s="135"/>
      <c r="C59" s="136"/>
      <c r="D59" s="136"/>
      <c r="E59" s="136"/>
      <c r="F59" s="136"/>
      <c r="G59" s="136"/>
      <c r="H59" s="136"/>
      <c r="I59" s="136"/>
      <c r="J59" s="32"/>
      <c r="K59" s="32"/>
      <c r="L59" s="32"/>
      <c r="M59" s="32"/>
      <c r="N59" s="37"/>
      <c r="O59" s="37"/>
      <c r="P59" s="37"/>
      <c r="Q59" s="37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4"/>
      <c r="AD59" s="32"/>
      <c r="AE59" s="32"/>
      <c r="AF59" s="36"/>
    </row>
    <row r="60" spans="1:45" ht="13.5" thickBot="1">
      <c r="A60" s="137"/>
      <c r="B60" s="138"/>
      <c r="C60" s="138"/>
      <c r="D60" s="138"/>
      <c r="E60" s="138"/>
      <c r="F60" s="138"/>
      <c r="G60" s="138"/>
      <c r="H60" s="138"/>
      <c r="I60" s="138"/>
      <c r="J60" s="32"/>
      <c r="K60" s="32"/>
      <c r="L60" s="32"/>
      <c r="M60" s="32"/>
      <c r="N60" s="37"/>
      <c r="O60" s="37"/>
      <c r="P60" s="37"/>
      <c r="Q60" s="37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4"/>
      <c r="AD60" s="32"/>
      <c r="AE60" s="32"/>
      <c r="AF60" s="36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31" s="52" customFormat="1" ht="16.5" customHeight="1">
      <c r="A61" s="44"/>
      <c r="B61" s="44"/>
      <c r="C61" s="45"/>
      <c r="D61" s="46"/>
      <c r="E61" s="45"/>
      <c r="F61" s="45"/>
      <c r="G61" s="45"/>
      <c r="H61" s="45"/>
      <c r="I61" s="45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48"/>
      <c r="X61" s="48"/>
      <c r="Y61" s="48"/>
      <c r="Z61" s="48"/>
      <c r="AA61" s="49"/>
      <c r="AB61" s="50"/>
      <c r="AC61" s="51"/>
      <c r="AD61" s="51"/>
      <c r="AE61" s="51"/>
    </row>
    <row r="62" spans="1:45" ht="16.5" thickBot="1">
      <c r="A62" s="14"/>
      <c r="B62" s="14"/>
      <c r="C62" s="14"/>
      <c r="D62" s="53"/>
      <c r="E62" s="14"/>
      <c r="F62" s="14"/>
      <c r="G62" s="54"/>
      <c r="H62" s="54"/>
      <c r="I62" s="1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5" ht="65.25" customHeight="1">
      <c r="A63" s="14"/>
      <c r="B63" s="14"/>
      <c r="C63" s="14"/>
      <c r="D63" s="147"/>
      <c r="E63" s="148"/>
      <c r="F63" s="148"/>
      <c r="G63" s="148"/>
      <c r="H63" s="148"/>
      <c r="I63" s="148"/>
      <c r="J63" s="148"/>
      <c r="K63" s="149"/>
      <c r="L63" s="150"/>
      <c r="M63" s="151"/>
      <c r="N63" s="152"/>
      <c r="O63" s="125"/>
      <c r="P63" s="126"/>
      <c r="Q63" s="127"/>
      <c r="R63" s="128"/>
      <c r="S63" s="128"/>
      <c r="T63" s="129"/>
      <c r="U63" s="127"/>
      <c r="V63" s="128"/>
      <c r="W63" s="139"/>
      <c r="X63" s="54"/>
      <c r="Y63" s="54"/>
      <c r="Z63" s="54"/>
      <c r="AA63" s="5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4:27" ht="12.75">
      <c r="D64" s="140"/>
      <c r="E64" s="141"/>
      <c r="F64" s="141"/>
      <c r="G64" s="141"/>
      <c r="H64" s="141"/>
      <c r="I64" s="141"/>
      <c r="J64" s="141"/>
      <c r="K64" s="142"/>
      <c r="L64" s="112"/>
      <c r="M64" s="113"/>
      <c r="N64" s="114"/>
      <c r="O64" s="115"/>
      <c r="P64" s="116"/>
      <c r="Q64" s="121"/>
      <c r="R64" s="122"/>
      <c r="S64" s="122"/>
      <c r="T64" s="123"/>
      <c r="U64" s="121"/>
      <c r="V64" s="122"/>
      <c r="W64" s="124"/>
      <c r="X64" s="55"/>
      <c r="Y64" s="55"/>
      <c r="Z64" s="55"/>
      <c r="AA64" s="55"/>
    </row>
    <row r="65" spans="4:27" ht="12.75">
      <c r="D65" s="109"/>
      <c r="E65" s="110"/>
      <c r="F65" s="110"/>
      <c r="G65" s="110"/>
      <c r="H65" s="110"/>
      <c r="I65" s="110"/>
      <c r="J65" s="110"/>
      <c r="K65" s="111"/>
      <c r="L65" s="112"/>
      <c r="M65" s="113"/>
      <c r="N65" s="114"/>
      <c r="O65" s="115"/>
      <c r="P65" s="116"/>
      <c r="Q65" s="117"/>
      <c r="R65" s="118"/>
      <c r="S65" s="118"/>
      <c r="T65" s="119"/>
      <c r="U65" s="117"/>
      <c r="V65" s="118"/>
      <c r="W65" s="120"/>
      <c r="X65" s="55"/>
      <c r="Y65" s="55"/>
      <c r="Z65" s="55"/>
      <c r="AA65" s="55"/>
    </row>
    <row r="66" spans="4:27" ht="12.75">
      <c r="D66" s="109"/>
      <c r="E66" s="110"/>
      <c r="F66" s="110"/>
      <c r="G66" s="110"/>
      <c r="H66" s="110"/>
      <c r="I66" s="110"/>
      <c r="J66" s="110"/>
      <c r="K66" s="111"/>
      <c r="L66" s="112"/>
      <c r="M66" s="113"/>
      <c r="N66" s="114"/>
      <c r="O66" s="115"/>
      <c r="P66" s="116"/>
      <c r="Q66" s="117"/>
      <c r="R66" s="118"/>
      <c r="S66" s="118"/>
      <c r="T66" s="119"/>
      <c r="U66" s="117"/>
      <c r="V66" s="118"/>
      <c r="W66" s="120"/>
      <c r="X66" s="55"/>
      <c r="Y66" s="55"/>
      <c r="Z66" s="55"/>
      <c r="AA66" s="55"/>
    </row>
    <row r="67" spans="4:27" ht="12.75">
      <c r="D67" s="109"/>
      <c r="E67" s="110"/>
      <c r="F67" s="110"/>
      <c r="G67" s="110"/>
      <c r="H67" s="110"/>
      <c r="I67" s="110"/>
      <c r="J67" s="110"/>
      <c r="K67" s="111"/>
      <c r="L67" s="112"/>
      <c r="M67" s="113"/>
      <c r="N67" s="114"/>
      <c r="O67" s="115"/>
      <c r="P67" s="116"/>
      <c r="Q67" s="117"/>
      <c r="R67" s="118"/>
      <c r="S67" s="118"/>
      <c r="T67" s="119"/>
      <c r="U67" s="117"/>
      <c r="V67" s="118"/>
      <c r="W67" s="120"/>
      <c r="X67" s="55"/>
      <c r="Y67" s="55"/>
      <c r="Z67" s="55"/>
      <c r="AA67" s="55"/>
    </row>
    <row r="68" spans="4:27" ht="12.75">
      <c r="D68" s="109"/>
      <c r="E68" s="110"/>
      <c r="F68" s="110"/>
      <c r="G68" s="110"/>
      <c r="H68" s="110"/>
      <c r="I68" s="110"/>
      <c r="J68" s="110"/>
      <c r="K68" s="111"/>
      <c r="L68" s="112"/>
      <c r="M68" s="113"/>
      <c r="N68" s="114"/>
      <c r="O68" s="115"/>
      <c r="P68" s="116"/>
      <c r="Q68" s="117"/>
      <c r="R68" s="118"/>
      <c r="S68" s="118"/>
      <c r="T68" s="119"/>
      <c r="U68" s="117"/>
      <c r="V68" s="118"/>
      <c r="W68" s="120"/>
      <c r="X68" s="55"/>
      <c r="Y68" s="55"/>
      <c r="Z68" s="55"/>
      <c r="AA68" s="55"/>
    </row>
    <row r="69" spans="4:27" ht="12.75">
      <c r="D69" s="109"/>
      <c r="E69" s="110"/>
      <c r="F69" s="110"/>
      <c r="G69" s="110"/>
      <c r="H69" s="110"/>
      <c r="I69" s="110"/>
      <c r="J69" s="110"/>
      <c r="K69" s="111"/>
      <c r="L69" s="112"/>
      <c r="M69" s="113"/>
      <c r="N69" s="114"/>
      <c r="O69" s="115"/>
      <c r="P69" s="116"/>
      <c r="Q69" s="117"/>
      <c r="R69" s="118"/>
      <c r="S69" s="118"/>
      <c r="T69" s="119"/>
      <c r="U69" s="117"/>
      <c r="V69" s="118"/>
      <c r="W69" s="120"/>
      <c r="X69" s="55"/>
      <c r="Y69" s="55"/>
      <c r="Z69" s="55"/>
      <c r="AA69" s="55"/>
    </row>
    <row r="70" spans="4:27" ht="13.5" thickBot="1">
      <c r="D70" s="97"/>
      <c r="E70" s="98"/>
      <c r="F70" s="98"/>
      <c r="G70" s="98"/>
      <c r="H70" s="98"/>
      <c r="I70" s="98"/>
      <c r="J70" s="98"/>
      <c r="K70" s="99"/>
      <c r="L70" s="100"/>
      <c r="M70" s="101"/>
      <c r="N70" s="102"/>
      <c r="O70" s="103"/>
      <c r="P70" s="104"/>
      <c r="Q70" s="105"/>
      <c r="R70" s="106"/>
      <c r="S70" s="106"/>
      <c r="T70" s="107"/>
      <c r="U70" s="105"/>
      <c r="V70" s="106"/>
      <c r="W70" s="108"/>
      <c r="X70" s="55"/>
      <c r="Y70" s="55"/>
      <c r="Z70" s="55"/>
      <c r="AA70" s="55"/>
    </row>
    <row r="71" spans="7:27" ht="15.75">
      <c r="G71" s="55"/>
      <c r="H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7:27" ht="15.75">
      <c r="G72" s="55"/>
      <c r="H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7:27" ht="15.75">
      <c r="G73" s="55"/>
      <c r="H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7:27" ht="15.75">
      <c r="G74" s="55"/>
      <c r="H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</sheetData>
  <sheetProtection/>
  <mergeCells count="88">
    <mergeCell ref="V6:Y6"/>
    <mergeCell ref="K7:L7"/>
    <mergeCell ref="M7:M8"/>
    <mergeCell ref="N7:N8"/>
    <mergeCell ref="R7:R8"/>
    <mergeCell ref="V7:V8"/>
    <mergeCell ref="A10:AE10"/>
    <mergeCell ref="A3:AE3"/>
    <mergeCell ref="A6:A8"/>
    <mergeCell ref="B6:B8"/>
    <mergeCell ref="C6:C8"/>
    <mergeCell ref="D6:D8"/>
    <mergeCell ref="Z6:Z8"/>
    <mergeCell ref="F6:F8"/>
    <mergeCell ref="G6:G8"/>
    <mergeCell ref="I6:I8"/>
    <mergeCell ref="AC7:AE7"/>
    <mergeCell ref="H6:H8"/>
    <mergeCell ref="A9:AE9"/>
    <mergeCell ref="S7:T7"/>
    <mergeCell ref="U7:U8"/>
    <mergeCell ref="N6:Q6"/>
    <mergeCell ref="O7:P7"/>
    <mergeCell ref="Y7:Y8"/>
    <mergeCell ref="W7:X7"/>
    <mergeCell ref="R6:U6"/>
    <mergeCell ref="AA6:AA8"/>
    <mergeCell ref="J6:M6"/>
    <mergeCell ref="Q7:Q8"/>
    <mergeCell ref="C19:AE19"/>
    <mergeCell ref="C20:I20"/>
    <mergeCell ref="E6:E8"/>
    <mergeCell ref="AB6:AE6"/>
    <mergeCell ref="J7:J8"/>
    <mergeCell ref="AB7:AB8"/>
    <mergeCell ref="B11:AE11"/>
    <mergeCell ref="B28:I28"/>
    <mergeCell ref="B29:AE29"/>
    <mergeCell ref="C37:AE37"/>
    <mergeCell ref="C38:I38"/>
    <mergeCell ref="D63:K63"/>
    <mergeCell ref="L63:N63"/>
    <mergeCell ref="C39:AE39"/>
    <mergeCell ref="C40:I40"/>
    <mergeCell ref="B41:I41"/>
    <mergeCell ref="B42:AE42"/>
    <mergeCell ref="C50:AE50"/>
    <mergeCell ref="C51:I51"/>
    <mergeCell ref="D65:K65"/>
    <mergeCell ref="L65:N65"/>
    <mergeCell ref="B59:I59"/>
    <mergeCell ref="A60:I60"/>
    <mergeCell ref="U63:W63"/>
    <mergeCell ref="D64:K64"/>
    <mergeCell ref="L64:N64"/>
    <mergeCell ref="O64:P64"/>
    <mergeCell ref="O63:P63"/>
    <mergeCell ref="Q63:T63"/>
    <mergeCell ref="U65:W65"/>
    <mergeCell ref="D66:K66"/>
    <mergeCell ref="L66:N66"/>
    <mergeCell ref="O66:P66"/>
    <mergeCell ref="Q65:T65"/>
    <mergeCell ref="D68:K68"/>
    <mergeCell ref="L68:N68"/>
    <mergeCell ref="O68:P68"/>
    <mergeCell ref="Q64:T64"/>
    <mergeCell ref="U64:W64"/>
    <mergeCell ref="D67:K67"/>
    <mergeCell ref="L67:N67"/>
    <mergeCell ref="Q68:T68"/>
    <mergeCell ref="U68:W68"/>
    <mergeCell ref="O65:P65"/>
    <mergeCell ref="O67:P67"/>
    <mergeCell ref="Q67:T67"/>
    <mergeCell ref="Q66:T66"/>
    <mergeCell ref="U66:W66"/>
    <mergeCell ref="U67:W67"/>
    <mergeCell ref="U69:W69"/>
    <mergeCell ref="D70:K70"/>
    <mergeCell ref="L70:N70"/>
    <mergeCell ref="O70:P70"/>
    <mergeCell ref="Q70:T70"/>
    <mergeCell ref="U70:W70"/>
    <mergeCell ref="D69:K69"/>
    <mergeCell ref="L69:N69"/>
    <mergeCell ref="O69:P69"/>
    <mergeCell ref="Q69:T69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3.140625" style="4" customWidth="1"/>
    <col min="2" max="2" width="3.28125" style="4" customWidth="1"/>
    <col min="3" max="3" width="2.7109375" style="4" customWidth="1"/>
    <col min="4" max="4" width="34.00390625" style="5" customWidth="1"/>
    <col min="5" max="5" width="3.7109375" style="4" customWidth="1"/>
    <col min="6" max="6" width="11.28125" style="4" customWidth="1"/>
    <col min="7" max="8" width="7.140625" style="74" customWidth="1"/>
    <col min="9" max="9" width="6.7109375" style="74" customWidth="1"/>
    <col min="10" max="10" width="6.28125" style="74" customWidth="1"/>
    <col min="11" max="12" width="7.140625" style="74" customWidth="1"/>
    <col min="13" max="13" width="6.57421875" style="74" customWidth="1"/>
    <col min="14" max="14" width="5.7109375" style="74" customWidth="1"/>
    <col min="15" max="16" width="7.28125" style="74" customWidth="1"/>
    <col min="17" max="18" width="6.28125" style="74" customWidth="1"/>
    <col min="19" max="20" width="7.7109375" style="74" customWidth="1"/>
    <col min="21" max="21" width="0.71875" style="4" customWidth="1"/>
    <col min="22" max="16384" width="9.140625" style="4" customWidth="1"/>
  </cols>
  <sheetData>
    <row r="1" spans="1:20" s="68" customFormat="1" ht="12" customHeight="1">
      <c r="A1" s="210" t="s">
        <v>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</row>
    <row r="2" spans="1:20" s="69" customFormat="1" ht="15.75" customHeight="1">
      <c r="A2" s="211" t="s">
        <v>46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s="69" customFormat="1" ht="15.75" customHeight="1">
      <c r="A3" s="211" t="s">
        <v>19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</row>
    <row r="4" spans="1:20" s="68" customFormat="1" ht="12.75" customHeight="1">
      <c r="A4" s="212" t="s">
        <v>28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</row>
    <row r="5" spans="1:20" ht="13.5" customHeight="1" thickBot="1">
      <c r="A5" s="213" t="s">
        <v>45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</row>
    <row r="6" spans="1:21" s="71" customFormat="1" ht="14.25" customHeight="1">
      <c r="A6" s="214" t="s">
        <v>0</v>
      </c>
      <c r="B6" s="222" t="s">
        <v>1</v>
      </c>
      <c r="C6" s="222" t="s">
        <v>2</v>
      </c>
      <c r="D6" s="225" t="s">
        <v>3</v>
      </c>
      <c r="E6" s="222" t="s">
        <v>4</v>
      </c>
      <c r="F6" s="234" t="s">
        <v>5</v>
      </c>
      <c r="G6" s="245" t="s">
        <v>41</v>
      </c>
      <c r="H6" s="246"/>
      <c r="I6" s="246"/>
      <c r="J6" s="247"/>
      <c r="K6" s="237" t="s">
        <v>42</v>
      </c>
      <c r="L6" s="238"/>
      <c r="M6" s="238"/>
      <c r="N6" s="239"/>
      <c r="O6" s="237" t="s">
        <v>43</v>
      </c>
      <c r="P6" s="238"/>
      <c r="Q6" s="238"/>
      <c r="R6" s="239"/>
      <c r="S6" s="250" t="s">
        <v>39</v>
      </c>
      <c r="T6" s="253" t="s">
        <v>44</v>
      </c>
      <c r="U6" s="70"/>
    </row>
    <row r="7" spans="1:21" s="71" customFormat="1" ht="12.75" customHeight="1">
      <c r="A7" s="215"/>
      <c r="B7" s="223"/>
      <c r="C7" s="223"/>
      <c r="D7" s="226"/>
      <c r="E7" s="223"/>
      <c r="F7" s="235"/>
      <c r="G7" s="240" t="s">
        <v>6</v>
      </c>
      <c r="H7" s="242" t="s">
        <v>7</v>
      </c>
      <c r="I7" s="242"/>
      <c r="J7" s="243" t="s">
        <v>8</v>
      </c>
      <c r="K7" s="240" t="s">
        <v>6</v>
      </c>
      <c r="L7" s="242" t="s">
        <v>7</v>
      </c>
      <c r="M7" s="242"/>
      <c r="N7" s="243" t="s">
        <v>8</v>
      </c>
      <c r="O7" s="240" t="s">
        <v>6</v>
      </c>
      <c r="P7" s="242" t="s">
        <v>7</v>
      </c>
      <c r="Q7" s="242"/>
      <c r="R7" s="243" t="s">
        <v>8</v>
      </c>
      <c r="S7" s="251"/>
      <c r="T7" s="254"/>
      <c r="U7" s="70"/>
    </row>
    <row r="8" spans="1:21" s="71" customFormat="1" ht="85.5" customHeight="1" thickBot="1">
      <c r="A8" s="216"/>
      <c r="B8" s="224"/>
      <c r="C8" s="224"/>
      <c r="D8" s="227"/>
      <c r="E8" s="224"/>
      <c r="F8" s="236"/>
      <c r="G8" s="241"/>
      <c r="H8" s="78" t="s">
        <v>6</v>
      </c>
      <c r="I8" s="79" t="s">
        <v>9</v>
      </c>
      <c r="J8" s="244"/>
      <c r="K8" s="241"/>
      <c r="L8" s="78" t="s">
        <v>6</v>
      </c>
      <c r="M8" s="80" t="s">
        <v>9</v>
      </c>
      <c r="N8" s="244"/>
      <c r="O8" s="241"/>
      <c r="P8" s="78" t="s">
        <v>6</v>
      </c>
      <c r="Q8" s="80" t="s">
        <v>9</v>
      </c>
      <c r="R8" s="244"/>
      <c r="S8" s="252"/>
      <c r="T8" s="255"/>
      <c r="U8" s="70"/>
    </row>
    <row r="9" spans="1:21" ht="14.25" customHeight="1" thickBot="1">
      <c r="A9" s="179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65"/>
    </row>
    <row r="10" spans="1:21" ht="14.25" customHeight="1" thickBot="1">
      <c r="A10" s="185" t="s">
        <v>30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65"/>
    </row>
    <row r="11" spans="1:21" ht="15" customHeight="1" thickBot="1">
      <c r="A11" s="58" t="s">
        <v>10</v>
      </c>
      <c r="B11" s="143" t="s">
        <v>26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65"/>
    </row>
    <row r="12" spans="1:21" ht="15" customHeight="1" thickBot="1">
      <c r="A12" s="59" t="s">
        <v>10</v>
      </c>
      <c r="B12" s="29" t="s">
        <v>10</v>
      </c>
      <c r="C12" s="130" t="s">
        <v>14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65"/>
    </row>
    <row r="13" spans="1:21" ht="12.75" customHeight="1">
      <c r="A13" s="201" t="s">
        <v>10</v>
      </c>
      <c r="B13" s="202" t="s">
        <v>10</v>
      </c>
      <c r="C13" s="204" t="s">
        <v>10</v>
      </c>
      <c r="D13" s="258" t="s">
        <v>15</v>
      </c>
      <c r="E13" s="218" t="s">
        <v>23</v>
      </c>
      <c r="F13" s="260" t="s">
        <v>18</v>
      </c>
      <c r="G13" s="248">
        <f>SUM(H13+J13)</f>
        <v>48.11</v>
      </c>
      <c r="H13" s="248">
        <v>48.11</v>
      </c>
      <c r="I13" s="248">
        <v>32.48</v>
      </c>
      <c r="J13" s="248"/>
      <c r="K13" s="248">
        <f>SUM(L13+N13)</f>
        <v>53.1</v>
      </c>
      <c r="L13" s="248">
        <v>53.1</v>
      </c>
      <c r="M13" s="248">
        <v>37.5</v>
      </c>
      <c r="N13" s="248"/>
      <c r="O13" s="248">
        <f>SUM(P13+R13)</f>
        <v>53.1</v>
      </c>
      <c r="P13" s="248">
        <v>53.1</v>
      </c>
      <c r="Q13" s="248">
        <v>37.5</v>
      </c>
      <c r="R13" s="248"/>
      <c r="S13" s="248">
        <v>60</v>
      </c>
      <c r="T13" s="256">
        <v>60</v>
      </c>
      <c r="U13" s="65"/>
    </row>
    <row r="14" spans="1:21" ht="12.75" customHeight="1">
      <c r="A14" s="200"/>
      <c r="B14" s="203"/>
      <c r="C14" s="205"/>
      <c r="D14" s="258"/>
      <c r="E14" s="228"/>
      <c r="F14" s="174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57"/>
      <c r="U14" s="65"/>
    </row>
    <row r="15" spans="1:21" ht="13.5" customHeight="1">
      <c r="A15" s="200"/>
      <c r="B15" s="203"/>
      <c r="C15" s="205"/>
      <c r="D15" s="259"/>
      <c r="E15" s="219"/>
      <c r="F15" s="63" t="s">
        <v>31</v>
      </c>
      <c r="G15" s="83">
        <f>SUM(G13)</f>
        <v>48.11</v>
      </c>
      <c r="H15" s="83">
        <f aca="true" t="shared" si="0" ref="H15:T15">SUM(H13)</f>
        <v>48.11</v>
      </c>
      <c r="I15" s="83">
        <f t="shared" si="0"/>
        <v>32.48</v>
      </c>
      <c r="J15" s="83">
        <f t="shared" si="0"/>
        <v>0</v>
      </c>
      <c r="K15" s="83">
        <f t="shared" si="0"/>
        <v>53.1</v>
      </c>
      <c r="L15" s="83">
        <f t="shared" si="0"/>
        <v>53.1</v>
      </c>
      <c r="M15" s="83">
        <f t="shared" si="0"/>
        <v>37.5</v>
      </c>
      <c r="N15" s="83">
        <f t="shared" si="0"/>
        <v>0</v>
      </c>
      <c r="O15" s="83">
        <f t="shared" si="0"/>
        <v>53.1</v>
      </c>
      <c r="P15" s="83">
        <f t="shared" si="0"/>
        <v>53.1</v>
      </c>
      <c r="Q15" s="83">
        <f t="shared" si="0"/>
        <v>37.5</v>
      </c>
      <c r="R15" s="83">
        <f t="shared" si="0"/>
        <v>0</v>
      </c>
      <c r="S15" s="83">
        <f t="shared" si="0"/>
        <v>60</v>
      </c>
      <c r="T15" s="83">
        <f t="shared" si="0"/>
        <v>60</v>
      </c>
      <c r="U15" s="65"/>
    </row>
    <row r="16" spans="1:21" ht="20.25" customHeight="1">
      <c r="A16" s="230" t="s">
        <v>10</v>
      </c>
      <c r="B16" s="232" t="s">
        <v>10</v>
      </c>
      <c r="C16" s="233" t="s">
        <v>11</v>
      </c>
      <c r="D16" s="263" t="s">
        <v>27</v>
      </c>
      <c r="E16" s="264" t="s">
        <v>23</v>
      </c>
      <c r="F16" s="75" t="s">
        <v>18</v>
      </c>
      <c r="G16" s="83">
        <f>SUM(H16+J16)</f>
        <v>3.7</v>
      </c>
      <c r="H16" s="83">
        <v>3.7</v>
      </c>
      <c r="I16" s="83"/>
      <c r="J16" s="83"/>
      <c r="K16" s="82">
        <f>SUM(L16+N16)</f>
        <v>3.7</v>
      </c>
      <c r="L16" s="83">
        <v>3.7</v>
      </c>
      <c r="M16" s="83"/>
      <c r="N16" s="83"/>
      <c r="O16" s="83">
        <f>SUM(P16+R16)</f>
        <v>3.7</v>
      </c>
      <c r="P16" s="83">
        <v>3.7</v>
      </c>
      <c r="Q16" s="83"/>
      <c r="R16" s="83"/>
      <c r="S16" s="83">
        <v>3.8</v>
      </c>
      <c r="T16" s="90">
        <v>3.8</v>
      </c>
      <c r="U16" s="65"/>
    </row>
    <row r="17" spans="1:21" ht="18" customHeight="1" thickBot="1">
      <c r="A17" s="231"/>
      <c r="B17" s="202"/>
      <c r="C17" s="204"/>
      <c r="D17" s="259"/>
      <c r="E17" s="265"/>
      <c r="F17" s="63" t="s">
        <v>31</v>
      </c>
      <c r="G17" s="83">
        <f>SUM(G16)</f>
        <v>3.7</v>
      </c>
      <c r="H17" s="83">
        <f>SUM(H16)</f>
        <v>3.7</v>
      </c>
      <c r="I17" s="83">
        <f>SUM(I16)</f>
        <v>0</v>
      </c>
      <c r="J17" s="83">
        <f>SUM(J16)</f>
        <v>0</v>
      </c>
      <c r="K17" s="83">
        <f aca="true" t="shared" si="1" ref="K17:T17">SUM(K16)</f>
        <v>3.7</v>
      </c>
      <c r="L17" s="83">
        <f t="shared" si="1"/>
        <v>3.7</v>
      </c>
      <c r="M17" s="83">
        <f t="shared" si="1"/>
        <v>0</v>
      </c>
      <c r="N17" s="83">
        <f t="shared" si="1"/>
        <v>0</v>
      </c>
      <c r="O17" s="83">
        <f t="shared" si="1"/>
        <v>3.7</v>
      </c>
      <c r="P17" s="83">
        <f t="shared" si="1"/>
        <v>3.7</v>
      </c>
      <c r="Q17" s="83">
        <f t="shared" si="1"/>
        <v>0</v>
      </c>
      <c r="R17" s="83">
        <f t="shared" si="1"/>
        <v>0</v>
      </c>
      <c r="S17" s="83">
        <f t="shared" si="1"/>
        <v>3.8</v>
      </c>
      <c r="T17" s="83">
        <f t="shared" si="1"/>
        <v>3.8</v>
      </c>
      <c r="U17" s="65"/>
    </row>
    <row r="18" spans="1:21" ht="20.25" customHeight="1">
      <c r="A18" s="201" t="s">
        <v>10</v>
      </c>
      <c r="B18" s="202" t="s">
        <v>10</v>
      </c>
      <c r="C18" s="204" t="s">
        <v>12</v>
      </c>
      <c r="D18" s="258" t="s">
        <v>34</v>
      </c>
      <c r="E18" s="218" t="s">
        <v>23</v>
      </c>
      <c r="F18" s="72" t="s">
        <v>18</v>
      </c>
      <c r="G18" s="83">
        <f>SUM(H18+J18)</f>
        <v>28.21</v>
      </c>
      <c r="H18" s="81">
        <v>28.21</v>
      </c>
      <c r="I18" s="81">
        <v>17.74</v>
      </c>
      <c r="J18" s="81"/>
      <c r="K18" s="82">
        <f>SUM(L18+N18)</f>
        <v>22.6</v>
      </c>
      <c r="L18" s="81">
        <v>22.6</v>
      </c>
      <c r="M18" s="81">
        <v>17.2</v>
      </c>
      <c r="N18" s="81"/>
      <c r="O18" s="83">
        <f>SUM(P18+R18)</f>
        <v>22.6</v>
      </c>
      <c r="P18" s="81">
        <v>22.6</v>
      </c>
      <c r="Q18" s="81">
        <v>17.2</v>
      </c>
      <c r="R18" s="81"/>
      <c r="S18" s="81">
        <v>30</v>
      </c>
      <c r="T18" s="91">
        <v>30</v>
      </c>
      <c r="U18" s="65"/>
    </row>
    <row r="19" spans="1:21" ht="18" customHeight="1">
      <c r="A19" s="200"/>
      <c r="B19" s="203"/>
      <c r="C19" s="205"/>
      <c r="D19" s="259"/>
      <c r="E19" s="219"/>
      <c r="F19" s="63" t="s">
        <v>31</v>
      </c>
      <c r="G19" s="83">
        <f>SUM(G18)</f>
        <v>28.21</v>
      </c>
      <c r="H19" s="83">
        <f>SUM(H18)</f>
        <v>28.21</v>
      </c>
      <c r="I19" s="83">
        <f>SUM(I18)</f>
        <v>17.74</v>
      </c>
      <c r="J19" s="83">
        <f>SUM(J18)</f>
        <v>0</v>
      </c>
      <c r="K19" s="83">
        <f aca="true" t="shared" si="2" ref="K19:T19">SUM(K18)</f>
        <v>22.6</v>
      </c>
      <c r="L19" s="83">
        <f t="shared" si="2"/>
        <v>22.6</v>
      </c>
      <c r="M19" s="83">
        <f t="shared" si="2"/>
        <v>17.2</v>
      </c>
      <c r="N19" s="83">
        <f t="shared" si="2"/>
        <v>0</v>
      </c>
      <c r="O19" s="83">
        <f t="shared" si="2"/>
        <v>22.6</v>
      </c>
      <c r="P19" s="83">
        <f t="shared" si="2"/>
        <v>22.6</v>
      </c>
      <c r="Q19" s="83">
        <f t="shared" si="2"/>
        <v>17.2</v>
      </c>
      <c r="R19" s="83">
        <f t="shared" si="2"/>
        <v>0</v>
      </c>
      <c r="S19" s="83">
        <f t="shared" si="2"/>
        <v>30</v>
      </c>
      <c r="T19" s="83">
        <f t="shared" si="2"/>
        <v>30</v>
      </c>
      <c r="U19" s="65"/>
    </row>
    <row r="20" spans="1:21" ht="14.25" customHeight="1" thickBot="1">
      <c r="A20" s="30" t="s">
        <v>10</v>
      </c>
      <c r="B20" s="31" t="s">
        <v>11</v>
      </c>
      <c r="C20" s="133" t="s">
        <v>32</v>
      </c>
      <c r="D20" s="134"/>
      <c r="E20" s="134"/>
      <c r="F20" s="262"/>
      <c r="G20" s="84">
        <f>G15+G17+G19</f>
        <v>80.02000000000001</v>
      </c>
      <c r="H20" s="84">
        <f aca="true" t="shared" si="3" ref="H20:T20">H15+H17+H19</f>
        <v>80.02000000000001</v>
      </c>
      <c r="I20" s="84">
        <f t="shared" si="3"/>
        <v>50.22</v>
      </c>
      <c r="J20" s="84">
        <f t="shared" si="3"/>
        <v>0</v>
      </c>
      <c r="K20" s="84">
        <f t="shared" si="3"/>
        <v>79.4</v>
      </c>
      <c r="L20" s="84">
        <f t="shared" si="3"/>
        <v>79.4</v>
      </c>
      <c r="M20" s="84">
        <f t="shared" si="3"/>
        <v>54.7</v>
      </c>
      <c r="N20" s="84">
        <f t="shared" si="3"/>
        <v>0</v>
      </c>
      <c r="O20" s="84">
        <f t="shared" si="3"/>
        <v>79.4</v>
      </c>
      <c r="P20" s="84">
        <f t="shared" si="3"/>
        <v>79.4</v>
      </c>
      <c r="Q20" s="84">
        <f t="shared" si="3"/>
        <v>54.7</v>
      </c>
      <c r="R20" s="84">
        <f t="shared" si="3"/>
        <v>0</v>
      </c>
      <c r="S20" s="84">
        <f t="shared" si="3"/>
        <v>93.8</v>
      </c>
      <c r="T20" s="84">
        <f t="shared" si="3"/>
        <v>93.8</v>
      </c>
      <c r="U20" s="65"/>
    </row>
    <row r="21" spans="1:21" ht="15.75" customHeight="1" thickBot="1">
      <c r="A21" s="59" t="s">
        <v>10</v>
      </c>
      <c r="B21" s="29" t="s">
        <v>11</v>
      </c>
      <c r="C21" s="130" t="s">
        <v>22</v>
      </c>
      <c r="D21" s="131"/>
      <c r="E21" s="131"/>
      <c r="F21" s="131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65"/>
    </row>
    <row r="22" spans="1:21" ht="13.5" customHeight="1">
      <c r="A22" s="200" t="s">
        <v>10</v>
      </c>
      <c r="B22" s="203" t="s">
        <v>11</v>
      </c>
      <c r="C22" s="205" t="s">
        <v>10</v>
      </c>
      <c r="D22" s="229" t="s">
        <v>36</v>
      </c>
      <c r="E22" s="261" t="s">
        <v>23</v>
      </c>
      <c r="F22" s="61" t="s">
        <v>20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92"/>
      <c r="U22" s="65"/>
    </row>
    <row r="23" spans="1:21" ht="12" customHeight="1">
      <c r="A23" s="200"/>
      <c r="B23" s="203"/>
      <c r="C23" s="205"/>
      <c r="D23" s="229"/>
      <c r="E23" s="207"/>
      <c r="F23" s="61" t="s">
        <v>40</v>
      </c>
      <c r="G23" s="86">
        <f>SUM(H23+J23)</f>
        <v>0</v>
      </c>
      <c r="H23" s="86"/>
      <c r="I23" s="86"/>
      <c r="J23" s="86">
        <v>0</v>
      </c>
      <c r="K23" s="86">
        <v>0</v>
      </c>
      <c r="L23" s="86"/>
      <c r="M23" s="86"/>
      <c r="N23" s="86"/>
      <c r="O23" s="83">
        <f>SUM(P23+R23)</f>
        <v>0</v>
      </c>
      <c r="P23" s="86"/>
      <c r="Q23" s="86"/>
      <c r="R23" s="86"/>
      <c r="S23" s="86">
        <v>347.5</v>
      </c>
      <c r="T23" s="93">
        <v>362</v>
      </c>
      <c r="U23" s="65"/>
    </row>
    <row r="24" spans="1:21" ht="13.5" customHeight="1">
      <c r="A24" s="200"/>
      <c r="B24" s="203"/>
      <c r="C24" s="205"/>
      <c r="D24" s="229"/>
      <c r="E24" s="208"/>
      <c r="F24" s="62" t="s">
        <v>31</v>
      </c>
      <c r="G24" s="86">
        <f aca="true" t="shared" si="4" ref="G24:N24">SUM(G22:G23)</f>
        <v>0</v>
      </c>
      <c r="H24" s="86">
        <f t="shared" si="4"/>
        <v>0</v>
      </c>
      <c r="I24" s="86">
        <f t="shared" si="4"/>
        <v>0</v>
      </c>
      <c r="J24" s="86">
        <f t="shared" si="4"/>
        <v>0</v>
      </c>
      <c r="K24" s="86">
        <f t="shared" si="4"/>
        <v>0</v>
      </c>
      <c r="L24" s="86">
        <f t="shared" si="4"/>
        <v>0</v>
      </c>
      <c r="M24" s="86">
        <f t="shared" si="4"/>
        <v>0</v>
      </c>
      <c r="N24" s="86">
        <f t="shared" si="4"/>
        <v>0</v>
      </c>
      <c r="O24" s="86">
        <f aca="true" t="shared" si="5" ref="O24:T24">SUM(O22:O23)</f>
        <v>0</v>
      </c>
      <c r="P24" s="86">
        <f t="shared" si="5"/>
        <v>0</v>
      </c>
      <c r="Q24" s="86">
        <f t="shared" si="5"/>
        <v>0</v>
      </c>
      <c r="R24" s="86">
        <f t="shared" si="5"/>
        <v>0</v>
      </c>
      <c r="S24" s="86">
        <f t="shared" si="5"/>
        <v>347.5</v>
      </c>
      <c r="T24" s="86">
        <f t="shared" si="5"/>
        <v>362</v>
      </c>
      <c r="U24" s="65"/>
    </row>
    <row r="25" spans="1:21" ht="14.25" customHeight="1">
      <c r="A25" s="200" t="s">
        <v>10</v>
      </c>
      <c r="B25" s="203" t="s">
        <v>11</v>
      </c>
      <c r="C25" s="205" t="s">
        <v>11</v>
      </c>
      <c r="D25" s="229" t="s">
        <v>37</v>
      </c>
      <c r="E25" s="206" t="s">
        <v>23</v>
      </c>
      <c r="F25" s="61" t="s">
        <v>18</v>
      </c>
      <c r="G25" s="86">
        <f>SUM(H25+J25)</f>
        <v>79.36</v>
      </c>
      <c r="H25" s="86">
        <v>79.36</v>
      </c>
      <c r="I25" s="86"/>
      <c r="J25" s="86">
        <v>0</v>
      </c>
      <c r="K25" s="82">
        <f>SUM(L25+N25)</f>
        <v>80</v>
      </c>
      <c r="L25" s="86">
        <v>80</v>
      </c>
      <c r="M25" s="86"/>
      <c r="N25" s="86">
        <v>0</v>
      </c>
      <c r="O25" s="83">
        <f>SUM(P25+R25)</f>
        <v>80</v>
      </c>
      <c r="P25" s="86">
        <v>80</v>
      </c>
      <c r="Q25" s="86"/>
      <c r="R25" s="86"/>
      <c r="S25" s="86">
        <v>159</v>
      </c>
      <c r="T25" s="93">
        <v>174</v>
      </c>
      <c r="U25" s="65"/>
    </row>
    <row r="26" spans="1:21" ht="12.75" customHeight="1">
      <c r="A26" s="200"/>
      <c r="B26" s="203"/>
      <c r="C26" s="205"/>
      <c r="D26" s="229"/>
      <c r="E26" s="207"/>
      <c r="F26" s="61" t="s">
        <v>21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93"/>
      <c r="U26" s="65"/>
    </row>
    <row r="27" spans="1:21" ht="12" customHeight="1">
      <c r="A27" s="200"/>
      <c r="B27" s="203"/>
      <c r="C27" s="205"/>
      <c r="D27" s="229"/>
      <c r="E27" s="208"/>
      <c r="F27" s="62" t="s">
        <v>31</v>
      </c>
      <c r="G27" s="86">
        <f>G25</f>
        <v>79.36</v>
      </c>
      <c r="H27" s="86">
        <f>H25</f>
        <v>79.36</v>
      </c>
      <c r="I27" s="86">
        <f>I25</f>
        <v>0</v>
      </c>
      <c r="J27" s="86">
        <f>J25</f>
        <v>0</v>
      </c>
      <c r="K27" s="86">
        <f aca="true" t="shared" si="6" ref="K27:T27">K25</f>
        <v>80</v>
      </c>
      <c r="L27" s="86">
        <f t="shared" si="6"/>
        <v>80</v>
      </c>
      <c r="M27" s="86">
        <f t="shared" si="6"/>
        <v>0</v>
      </c>
      <c r="N27" s="86">
        <f t="shared" si="6"/>
        <v>0</v>
      </c>
      <c r="O27" s="86">
        <f>O25</f>
        <v>80</v>
      </c>
      <c r="P27" s="86">
        <f>P25</f>
        <v>80</v>
      </c>
      <c r="Q27" s="86">
        <f>Q25</f>
        <v>0</v>
      </c>
      <c r="R27" s="86">
        <f>R25</f>
        <v>0</v>
      </c>
      <c r="S27" s="86">
        <f t="shared" si="6"/>
        <v>159</v>
      </c>
      <c r="T27" s="94">
        <f t="shared" si="6"/>
        <v>174</v>
      </c>
      <c r="U27" s="65"/>
    </row>
    <row r="28" spans="1:21" ht="12.75" customHeight="1" thickBot="1">
      <c r="A28" s="30" t="s">
        <v>10</v>
      </c>
      <c r="B28" s="31" t="s">
        <v>11</v>
      </c>
      <c r="C28" s="133" t="s">
        <v>32</v>
      </c>
      <c r="D28" s="134"/>
      <c r="E28" s="134"/>
      <c r="F28" s="262"/>
      <c r="G28" s="84">
        <f>G27+G24</f>
        <v>79.36</v>
      </c>
      <c r="H28" s="84">
        <f aca="true" t="shared" si="7" ref="H28:T28">H27+H24</f>
        <v>79.36</v>
      </c>
      <c r="I28" s="84">
        <f t="shared" si="7"/>
        <v>0</v>
      </c>
      <c r="J28" s="84">
        <f t="shared" si="7"/>
        <v>0</v>
      </c>
      <c r="K28" s="84">
        <f t="shared" si="7"/>
        <v>80</v>
      </c>
      <c r="L28" s="84">
        <f t="shared" si="7"/>
        <v>80</v>
      </c>
      <c r="M28" s="84">
        <f t="shared" si="7"/>
        <v>0</v>
      </c>
      <c r="N28" s="84">
        <f t="shared" si="7"/>
        <v>0</v>
      </c>
      <c r="O28" s="84">
        <f t="shared" si="7"/>
        <v>80</v>
      </c>
      <c r="P28" s="84">
        <f t="shared" si="7"/>
        <v>80</v>
      </c>
      <c r="Q28" s="84">
        <f t="shared" si="7"/>
        <v>0</v>
      </c>
      <c r="R28" s="84">
        <f t="shared" si="7"/>
        <v>0</v>
      </c>
      <c r="S28" s="84">
        <f t="shared" si="7"/>
        <v>506.5</v>
      </c>
      <c r="T28" s="84">
        <f t="shared" si="7"/>
        <v>536</v>
      </c>
      <c r="U28" s="65"/>
    </row>
    <row r="29" spans="1:21" ht="13.5" customHeight="1" thickBot="1">
      <c r="A29" s="59" t="s">
        <v>10</v>
      </c>
      <c r="B29" s="29" t="s">
        <v>12</v>
      </c>
      <c r="C29" s="130" t="s">
        <v>16</v>
      </c>
      <c r="D29" s="131"/>
      <c r="E29" s="131"/>
      <c r="F29" s="131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65"/>
    </row>
    <row r="30" spans="1:21" ht="19.5" customHeight="1">
      <c r="A30" s="200" t="s">
        <v>10</v>
      </c>
      <c r="B30" s="232" t="s">
        <v>12</v>
      </c>
      <c r="C30" s="205" t="s">
        <v>10</v>
      </c>
      <c r="D30" s="259" t="s">
        <v>17</v>
      </c>
      <c r="E30" s="261" t="s">
        <v>23</v>
      </c>
      <c r="F30" s="61" t="s">
        <v>13</v>
      </c>
      <c r="G30" s="86">
        <f>SUM(H30+J30)</f>
        <v>2.89</v>
      </c>
      <c r="H30" s="87">
        <v>2.89</v>
      </c>
      <c r="I30" s="87"/>
      <c r="J30" s="87"/>
      <c r="K30" s="82">
        <f>SUM(L30+N30)</f>
        <v>2.9</v>
      </c>
      <c r="L30" s="87">
        <v>2.9</v>
      </c>
      <c r="M30" s="87"/>
      <c r="N30" s="87"/>
      <c r="O30" s="83">
        <f>SUM(P30+R30)</f>
        <v>2.9</v>
      </c>
      <c r="P30" s="87">
        <v>2.9</v>
      </c>
      <c r="Q30" s="87"/>
      <c r="R30" s="87"/>
      <c r="S30" s="87">
        <v>3</v>
      </c>
      <c r="T30" s="95">
        <v>3</v>
      </c>
      <c r="U30" s="65"/>
    </row>
    <row r="31" spans="1:21" ht="18.75" customHeight="1">
      <c r="A31" s="200"/>
      <c r="B31" s="202"/>
      <c r="C31" s="205"/>
      <c r="D31" s="229"/>
      <c r="E31" s="208"/>
      <c r="F31" s="62" t="s">
        <v>31</v>
      </c>
      <c r="G31" s="86">
        <f aca="true" t="shared" si="8" ref="G31:T31">SUM(G30:G30)</f>
        <v>2.89</v>
      </c>
      <c r="H31" s="83">
        <f t="shared" si="8"/>
        <v>2.89</v>
      </c>
      <c r="I31" s="83">
        <f t="shared" si="8"/>
        <v>0</v>
      </c>
      <c r="J31" s="83">
        <f t="shared" si="8"/>
        <v>0</v>
      </c>
      <c r="K31" s="83">
        <f t="shared" si="8"/>
        <v>2.9</v>
      </c>
      <c r="L31" s="83">
        <f t="shared" si="8"/>
        <v>2.9</v>
      </c>
      <c r="M31" s="83">
        <f t="shared" si="8"/>
        <v>0</v>
      </c>
      <c r="N31" s="83">
        <f t="shared" si="8"/>
        <v>0</v>
      </c>
      <c r="O31" s="83">
        <f t="shared" si="8"/>
        <v>2.9</v>
      </c>
      <c r="P31" s="83">
        <f t="shared" si="8"/>
        <v>2.9</v>
      </c>
      <c r="Q31" s="83">
        <f t="shared" si="8"/>
        <v>0</v>
      </c>
      <c r="R31" s="83">
        <f t="shared" si="8"/>
        <v>0</v>
      </c>
      <c r="S31" s="83">
        <f t="shared" si="8"/>
        <v>3</v>
      </c>
      <c r="T31" s="83">
        <f t="shared" si="8"/>
        <v>3</v>
      </c>
      <c r="U31" s="65"/>
    </row>
    <row r="32" spans="1:21" ht="14.25" customHeight="1" thickBot="1">
      <c r="A32" s="30" t="s">
        <v>10</v>
      </c>
      <c r="B32" s="31" t="s">
        <v>12</v>
      </c>
      <c r="C32" s="133" t="s">
        <v>32</v>
      </c>
      <c r="D32" s="134"/>
      <c r="E32" s="134"/>
      <c r="F32" s="134"/>
      <c r="G32" s="84">
        <f>G31</f>
        <v>2.89</v>
      </c>
      <c r="H32" s="84">
        <f aca="true" t="shared" si="9" ref="H32:T32">H31</f>
        <v>2.89</v>
      </c>
      <c r="I32" s="84">
        <f t="shared" si="9"/>
        <v>0</v>
      </c>
      <c r="J32" s="84">
        <f t="shared" si="9"/>
        <v>0</v>
      </c>
      <c r="K32" s="84">
        <f t="shared" si="9"/>
        <v>2.9</v>
      </c>
      <c r="L32" s="84">
        <f t="shared" si="9"/>
        <v>2.9</v>
      </c>
      <c r="M32" s="84">
        <f t="shared" si="9"/>
        <v>0</v>
      </c>
      <c r="N32" s="84">
        <f t="shared" si="9"/>
        <v>0</v>
      </c>
      <c r="O32" s="84">
        <f t="shared" si="9"/>
        <v>2.9</v>
      </c>
      <c r="P32" s="84">
        <f t="shared" si="9"/>
        <v>2.9</v>
      </c>
      <c r="Q32" s="84">
        <f t="shared" si="9"/>
        <v>0</v>
      </c>
      <c r="R32" s="84">
        <f t="shared" si="9"/>
        <v>0</v>
      </c>
      <c r="S32" s="84">
        <f t="shared" si="9"/>
        <v>3</v>
      </c>
      <c r="T32" s="84">
        <f t="shared" si="9"/>
        <v>3</v>
      </c>
      <c r="U32" s="66"/>
    </row>
    <row r="33" spans="1:21" ht="14.25" customHeight="1" thickBot="1">
      <c r="A33" s="76"/>
      <c r="B33" s="77"/>
      <c r="C33" s="220" t="s">
        <v>38</v>
      </c>
      <c r="D33" s="220"/>
      <c r="E33" s="220"/>
      <c r="F33" s="221"/>
      <c r="G33" s="88">
        <f aca="true" t="shared" si="10" ref="G33:T33">SUM(G20+G28+G32)</f>
        <v>162.26999999999998</v>
      </c>
      <c r="H33" s="88">
        <f t="shared" si="10"/>
        <v>162.26999999999998</v>
      </c>
      <c r="I33" s="88">
        <f t="shared" si="10"/>
        <v>50.22</v>
      </c>
      <c r="J33" s="88">
        <f t="shared" si="10"/>
        <v>0</v>
      </c>
      <c r="K33" s="88">
        <f t="shared" si="10"/>
        <v>162.3</v>
      </c>
      <c r="L33" s="88">
        <f t="shared" si="10"/>
        <v>162.3</v>
      </c>
      <c r="M33" s="88">
        <f t="shared" si="10"/>
        <v>54.7</v>
      </c>
      <c r="N33" s="88">
        <f t="shared" si="10"/>
        <v>0</v>
      </c>
      <c r="O33" s="88">
        <f t="shared" si="10"/>
        <v>162.3</v>
      </c>
      <c r="P33" s="88">
        <f t="shared" si="10"/>
        <v>162.3</v>
      </c>
      <c r="Q33" s="88">
        <f t="shared" si="10"/>
        <v>54.7</v>
      </c>
      <c r="R33" s="88">
        <f t="shared" si="10"/>
        <v>0</v>
      </c>
      <c r="S33" s="88">
        <f t="shared" si="10"/>
        <v>603.3</v>
      </c>
      <c r="T33" s="88">
        <f t="shared" si="10"/>
        <v>632.8</v>
      </c>
      <c r="U33" s="66"/>
    </row>
    <row r="34" spans="1:21" s="64" customFormat="1" ht="14.25" customHeight="1" thickBot="1">
      <c r="A34" s="137" t="s">
        <v>33</v>
      </c>
      <c r="B34" s="138"/>
      <c r="C34" s="138"/>
      <c r="D34" s="138"/>
      <c r="E34" s="138"/>
      <c r="F34" s="199"/>
      <c r="G34" s="89">
        <f aca="true" t="shared" si="11" ref="G34:T34">G20+G28+G32</f>
        <v>162.26999999999998</v>
      </c>
      <c r="H34" s="89">
        <f t="shared" si="11"/>
        <v>162.26999999999998</v>
      </c>
      <c r="I34" s="89">
        <f t="shared" si="11"/>
        <v>50.22</v>
      </c>
      <c r="J34" s="89">
        <f t="shared" si="11"/>
        <v>0</v>
      </c>
      <c r="K34" s="89">
        <f t="shared" si="11"/>
        <v>162.3</v>
      </c>
      <c r="L34" s="89">
        <f t="shared" si="11"/>
        <v>162.3</v>
      </c>
      <c r="M34" s="89">
        <f t="shared" si="11"/>
        <v>54.7</v>
      </c>
      <c r="N34" s="89">
        <f t="shared" si="11"/>
        <v>0</v>
      </c>
      <c r="O34" s="89">
        <f t="shared" si="11"/>
        <v>162.3</v>
      </c>
      <c r="P34" s="89">
        <f t="shared" si="11"/>
        <v>162.3</v>
      </c>
      <c r="Q34" s="89">
        <f t="shared" si="11"/>
        <v>54.7</v>
      </c>
      <c r="R34" s="89">
        <f t="shared" si="11"/>
        <v>0</v>
      </c>
      <c r="S34" s="89">
        <f t="shared" si="11"/>
        <v>603.3</v>
      </c>
      <c r="T34" s="89">
        <f t="shared" si="11"/>
        <v>632.8</v>
      </c>
      <c r="U34" s="67"/>
    </row>
    <row r="35" spans="5:20" ht="12.75" customHeight="1">
      <c r="E35" s="5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96"/>
      <c r="T35" s="96"/>
    </row>
    <row r="36" spans="2:20" ht="12" customHeight="1">
      <c r="B36" s="209" t="s">
        <v>35</v>
      </c>
      <c r="C36" s="209"/>
      <c r="D36" s="209"/>
      <c r="R36" s="217" t="s">
        <v>24</v>
      </c>
      <c r="S36" s="217"/>
      <c r="T36" s="217"/>
    </row>
    <row r="37" ht="12" customHeight="1"/>
  </sheetData>
  <sheetProtection/>
  <mergeCells count="83">
    <mergeCell ref="G13:G14"/>
    <mergeCell ref="H13:H14"/>
    <mergeCell ref="E22:E24"/>
    <mergeCell ref="D18:D19"/>
    <mergeCell ref="D16:D17"/>
    <mergeCell ref="C20:F20"/>
    <mergeCell ref="E16:E17"/>
    <mergeCell ref="C21:T21"/>
    <mergeCell ref="C13:C15"/>
    <mergeCell ref="S13:S14"/>
    <mergeCell ref="C29:T29"/>
    <mergeCell ref="D30:D31"/>
    <mergeCell ref="E30:E31"/>
    <mergeCell ref="A22:A24"/>
    <mergeCell ref="B22:B24"/>
    <mergeCell ref="C22:C24"/>
    <mergeCell ref="D22:D24"/>
    <mergeCell ref="B30:B31"/>
    <mergeCell ref="C30:C31"/>
    <mergeCell ref="C28:F28"/>
    <mergeCell ref="T13:T14"/>
    <mergeCell ref="I13:I14"/>
    <mergeCell ref="D13:D15"/>
    <mergeCell ref="R13:R14"/>
    <mergeCell ref="N13:N14"/>
    <mergeCell ref="F13:F14"/>
    <mergeCell ref="O13:O14"/>
    <mergeCell ref="J13:J14"/>
    <mergeCell ref="L13:L14"/>
    <mergeCell ref="M13:M14"/>
    <mergeCell ref="Q13:Q14"/>
    <mergeCell ref="P13:P14"/>
    <mergeCell ref="K13:K14"/>
    <mergeCell ref="S6:S8"/>
    <mergeCell ref="T6:T8"/>
    <mergeCell ref="L7:M7"/>
    <mergeCell ref="N7:N8"/>
    <mergeCell ref="O7:O8"/>
    <mergeCell ref="P7:Q7"/>
    <mergeCell ref="R7:R8"/>
    <mergeCell ref="K6:N6"/>
    <mergeCell ref="O6:R6"/>
    <mergeCell ref="G7:G8"/>
    <mergeCell ref="H7:I7"/>
    <mergeCell ref="J7:J8"/>
    <mergeCell ref="K7:K8"/>
    <mergeCell ref="G6:J6"/>
    <mergeCell ref="A16:A17"/>
    <mergeCell ref="B16:B17"/>
    <mergeCell ref="C16:C17"/>
    <mergeCell ref="A13:A15"/>
    <mergeCell ref="B13:B15"/>
    <mergeCell ref="F6:F8"/>
    <mergeCell ref="A9:T9"/>
    <mergeCell ref="A10:T10"/>
    <mergeCell ref="B11:T11"/>
    <mergeCell ref="C12:T12"/>
    <mergeCell ref="B6:B8"/>
    <mergeCell ref="C6:C8"/>
    <mergeCell ref="D6:D8"/>
    <mergeCell ref="E6:E8"/>
    <mergeCell ref="E13:E15"/>
    <mergeCell ref="D25:D27"/>
    <mergeCell ref="B36:D36"/>
    <mergeCell ref="A1:T1"/>
    <mergeCell ref="A2:T2"/>
    <mergeCell ref="A3:T3"/>
    <mergeCell ref="A4:T4"/>
    <mergeCell ref="A5:T5"/>
    <mergeCell ref="A6:A8"/>
    <mergeCell ref="R36:T36"/>
    <mergeCell ref="E18:E19"/>
    <mergeCell ref="C33:F33"/>
    <mergeCell ref="A34:F34"/>
    <mergeCell ref="C32:F32"/>
    <mergeCell ref="A30:A31"/>
    <mergeCell ref="A18:A19"/>
    <mergeCell ref="B18:B19"/>
    <mergeCell ref="C18:C19"/>
    <mergeCell ref="A25:A27"/>
    <mergeCell ref="B25:B27"/>
    <mergeCell ref="C25:C27"/>
    <mergeCell ref="E25:E27"/>
  </mergeCells>
  <printOptions/>
  <pageMargins left="0" right="0" top="0.3937007874015748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56" customWidth="1"/>
    <col min="7" max="9" width="9.140625" style="57" customWidth="1"/>
    <col min="10" max="10" width="9.140625" style="56" customWidth="1"/>
    <col min="11" max="31" width="9.140625" style="57" customWidth="1"/>
    <col min="32" max="16384" width="9.140625" style="56" customWidth="1"/>
  </cols>
  <sheetData/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6">
      <selection activeCell="E48" sqref="E48"/>
    </sheetView>
  </sheetViews>
  <sheetFormatPr defaultColWidth="9.140625" defaultRowHeight="12.75"/>
  <cols>
    <col min="1" max="3" width="9.140625" style="4" customWidth="1"/>
    <col min="4" max="4" width="9.140625" style="5" customWidth="1"/>
    <col min="5" max="16384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Aim</cp:lastModifiedBy>
  <cp:lastPrinted>2016-02-08T08:59:05Z</cp:lastPrinted>
  <dcterms:created xsi:type="dcterms:W3CDTF">2007-08-30T08:13:08Z</dcterms:created>
  <dcterms:modified xsi:type="dcterms:W3CDTF">2016-02-10T14:30:54Z</dcterms:modified>
  <cp:category/>
  <cp:version/>
  <cp:contentType/>
  <cp:contentStatus/>
</cp:coreProperties>
</file>