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555" windowHeight="6435"/>
  </bookViews>
  <sheets>
    <sheet name="07 Savivaldybės veiklos valdymo" sheetId="7" r:id="rId1"/>
  </sheets>
  <calcPr calcId="145621"/>
  <fileRecoveryPr autoRecover="0"/>
</workbook>
</file>

<file path=xl/calcChain.xml><?xml version="1.0" encoding="utf-8"?>
<calcChain xmlns="http://schemas.openxmlformats.org/spreadsheetml/2006/main">
  <c r="K184" i="7" l="1"/>
  <c r="J184" i="7"/>
  <c r="K70" i="7"/>
  <c r="J70" i="7"/>
  <c r="K33" i="7"/>
  <c r="J33" i="7"/>
  <c r="I33" i="7"/>
  <c r="K66" i="7"/>
  <c r="I66" i="7"/>
  <c r="J66" i="7"/>
</calcChain>
</file>

<file path=xl/sharedStrings.xml><?xml version="1.0" encoding="utf-8"?>
<sst xmlns="http://schemas.openxmlformats.org/spreadsheetml/2006/main" count="552" uniqueCount="278">
  <si>
    <t xml:space="preserve">Strateginio </t>
  </si>
  <si>
    <t>Programos</t>
  </si>
  <si>
    <t>Uždavinio</t>
  </si>
  <si>
    <t>Priemonės</t>
  </si>
  <si>
    <t>Asignavimų</t>
  </si>
  <si>
    <t>Finansavimo</t>
  </si>
  <si>
    <t>Funkcinės</t>
  </si>
  <si>
    <t>Programos finansavimo intensyvumo rodikliai</t>
  </si>
  <si>
    <t>Programos vykdymo intensyvumo rodikliai</t>
  </si>
  <si>
    <t>tikslo</t>
  </si>
  <si>
    <t xml:space="preserve">kodas ir </t>
  </si>
  <si>
    <t>kodas ir</t>
  </si>
  <si>
    <t>valdytojo</t>
  </si>
  <si>
    <t>šaltinio</t>
  </si>
  <si>
    <t>klasifikac.</t>
  </si>
  <si>
    <t>Lėšų</t>
  </si>
  <si>
    <t>Patvirtinti</t>
  </si>
  <si>
    <t>Laikotarpio rezultatas</t>
  </si>
  <si>
    <t>Vertinimo kriterijaus</t>
  </si>
  <si>
    <t>Kodas</t>
  </si>
  <si>
    <t>Mato</t>
  </si>
  <si>
    <t>Planas</t>
  </si>
  <si>
    <t>Ataskaitinio</t>
  </si>
  <si>
    <t>pavadinimas</t>
  </si>
  <si>
    <t>kodas</t>
  </si>
  <si>
    <t>planas</t>
  </si>
  <si>
    <t>asignavimai</t>
  </si>
  <si>
    <t>(įsisavint lėšų nuo</t>
  </si>
  <si>
    <t>vnt.</t>
  </si>
  <si>
    <t>(rodiklio</t>
  </si>
  <si>
    <t>laikotarpio rezultatas</t>
  </si>
  <si>
    <t>tūkst.Eur</t>
  </si>
  <si>
    <t>metų pradžios)</t>
  </si>
  <si>
    <t>reikšmė)</t>
  </si>
  <si>
    <t>Įvykdymas</t>
  </si>
  <si>
    <t>proc.</t>
  </si>
  <si>
    <t>mato vnt.</t>
  </si>
  <si>
    <t>01</t>
  </si>
  <si>
    <t>01_SB</t>
  </si>
  <si>
    <t>09.01.02.01.</t>
  </si>
  <si>
    <t>03_SB(SP)</t>
  </si>
  <si>
    <t>04_SB(VB)</t>
  </si>
  <si>
    <t>Iš viso priemonei</t>
  </si>
  <si>
    <t>02</t>
  </si>
  <si>
    <t>03</t>
  </si>
  <si>
    <t>04</t>
  </si>
  <si>
    <t>05</t>
  </si>
  <si>
    <t>06</t>
  </si>
  <si>
    <t>07</t>
  </si>
  <si>
    <t>191130798</t>
  </si>
  <si>
    <t>Iš viso programos tikslui</t>
  </si>
  <si>
    <t>188714469</t>
  </si>
  <si>
    <t>09.06.01.01.</t>
  </si>
  <si>
    <t>Iš viso programai</t>
  </si>
  <si>
    <t>01.01.01.09.</t>
  </si>
  <si>
    <t>01.06.01.02.</t>
  </si>
  <si>
    <t>04.01.01.06.</t>
  </si>
  <si>
    <t>04.02.01.01.</t>
  </si>
  <si>
    <t>04.05.01.02.</t>
  </si>
  <si>
    <t>06.01.01.01.</t>
  </si>
  <si>
    <t>07.06.01.02.</t>
  </si>
  <si>
    <t>08.02.01.01.</t>
  </si>
  <si>
    <t>08.01.01.02.</t>
  </si>
  <si>
    <t>09_P</t>
  </si>
  <si>
    <t>3</t>
  </si>
  <si>
    <t>Didinti Plungės rajono patrauklumą</t>
  </si>
  <si>
    <t>08</t>
  </si>
  <si>
    <t>09</t>
  </si>
  <si>
    <t>10</t>
  </si>
  <si>
    <t>11</t>
  </si>
  <si>
    <t>ha.</t>
  </si>
  <si>
    <t>Renginių skaičius</t>
  </si>
  <si>
    <t>Savivaldybės veiklos valdymo programa</t>
  </si>
  <si>
    <t>Organizuoti ir užtikrinti Savivaldybės funkcijų įgyvendinimą</t>
  </si>
  <si>
    <t>Sudaryti sąlygas kokybiškai įgyvendinti Savivaldybės funkcijas</t>
  </si>
  <si>
    <t>Savivaldybės tarybos veikla</t>
  </si>
  <si>
    <t>01.01.01.02.</t>
  </si>
  <si>
    <t>Priimtų Savivaldybės  tarybos sprendimų, skaičius</t>
  </si>
  <si>
    <t>P-07-01-01-01</t>
  </si>
  <si>
    <t>Savivaldybės administracijos veikla</t>
  </si>
  <si>
    <t>01.03.03.02.</t>
  </si>
  <si>
    <t>04.02.01.04.</t>
  </si>
  <si>
    <t>06.02.01.01.</t>
  </si>
  <si>
    <t>04.09.01.01.</t>
  </si>
  <si>
    <t>Karjeros tarnautojų skaičius</t>
  </si>
  <si>
    <t>P-07-01-01-02</t>
  </si>
  <si>
    <t>Darbuotojų, dirbančių pagal darbo sutartis skaičius</t>
  </si>
  <si>
    <t>P-07-01-01-03</t>
  </si>
  <si>
    <t>Kvalifikaciją pakėlę darbuotojai</t>
  </si>
  <si>
    <t>P-07-01-01-04</t>
  </si>
  <si>
    <t>Savivaldybės kontrolės ir audito tarnybos darbo užtikrinimas</t>
  </si>
  <si>
    <t>188664023</t>
  </si>
  <si>
    <t>01.01.01.03.</t>
  </si>
  <si>
    <t>Atlikti  garantijų suteikimo vertinimą</t>
  </si>
  <si>
    <t>P-07-01-01- 08</t>
  </si>
  <si>
    <t>Atlikti savivaldybės  biudžeto vykdymo auditą ir paruošti ataskaitą ir išvadą</t>
  </si>
  <si>
    <t>P-07-01-01-05</t>
  </si>
  <si>
    <t>Atlikti finansinį ataskaitų auditą ir paruošti ataskaitą ir išvadą</t>
  </si>
  <si>
    <t>P-07-01-01-06</t>
  </si>
  <si>
    <t>Atlikti  paskolos ėmimo galimybių vertinimą</t>
  </si>
  <si>
    <t>P-07-01-01-07</t>
  </si>
  <si>
    <t>Plungės rajono seniūnijų veikla</t>
  </si>
  <si>
    <t xml:space="preserve">Atsakytų raštų ir išduotų įvairių pažymų skaičius </t>
  </si>
  <si>
    <t>P-07-01-01-09</t>
  </si>
  <si>
    <t xml:space="preserve">Pateiktų žemės ūkio naudmenų deklaravimo paraiškų skaičius </t>
  </si>
  <si>
    <t>P-07-01-01-10</t>
  </si>
  <si>
    <t>Įformintų notarinių veiksmų skaičius</t>
  </si>
  <si>
    <t>P-07-01-01-11</t>
  </si>
  <si>
    <t xml:space="preserve">Išduotų gyvenamosios vietos deklaracijų ir pažymų apie asmens deklaruotą gyvenamą vietą skaičius </t>
  </si>
  <si>
    <t>P-07-01-01-12</t>
  </si>
  <si>
    <t xml:space="preserve">Priimtų prašymų įvairioms socialinėms išmokoms ir paslaugoms gauti skaičius </t>
  </si>
  <si>
    <t>P-07-01-01-13</t>
  </si>
  <si>
    <t>Veikiančių kapinių plotas</t>
  </si>
  <si>
    <t>P-07-01-01-14</t>
  </si>
  <si>
    <t>Viešųjų erdvių ir kultūros objektų teritorijos paveldo plotas</t>
  </si>
  <si>
    <t>P-07-01-01-15</t>
  </si>
  <si>
    <t>Miesto gatvių priežiūra</t>
  </si>
  <si>
    <t>P-07-01-01-16</t>
  </si>
  <si>
    <t>km.</t>
  </si>
  <si>
    <t>Prižiūrimų žolynų plotas</t>
  </si>
  <si>
    <t>P-07-01-01-17</t>
  </si>
  <si>
    <t>Dekalravusių  gyvenamąją  vietą ir pgyventojų ir išduota pažymų</t>
  </si>
  <si>
    <t>P-07-01-01-18</t>
  </si>
  <si>
    <t xml:space="preserve">Plungės paslaugų ir švietimo pagalbos centro veikla </t>
  </si>
  <si>
    <t>01.03.03.01.</t>
  </si>
  <si>
    <t>Darbuotojų (etatų), dirbančių centralizuotoje buhalterijoje, skaičius</t>
  </si>
  <si>
    <t>P-07-01-01- 19</t>
  </si>
  <si>
    <t>Savivaldybės administarcijos direktoriuas rezervas</t>
  </si>
  <si>
    <t>01.06.01.04.</t>
  </si>
  <si>
    <t>Paremtų asmenų skaičius</t>
  </si>
  <si>
    <t>P-07-01-01-20</t>
  </si>
  <si>
    <t>Įvykusių Savivaldybės tarybos komitetų ir Savivaldybės tarybos posėdžių skaičius (vnt.).</t>
  </si>
  <si>
    <t>R-07-01-01</t>
  </si>
  <si>
    <t>Įgyvendinta rekomendacijų</t>
  </si>
  <si>
    <t>R-07-01-02</t>
  </si>
  <si>
    <t>Savivaldybės padalinių (seniūnijų) darbuotojų etatų skaičius</t>
  </si>
  <si>
    <t>R-07-01-03</t>
  </si>
  <si>
    <t>Viešojo sektoriaus subjektų, kurių apskaita tvarkoma cemtralizuotai, skaičius</t>
  </si>
  <si>
    <t>R-07-01-04</t>
  </si>
  <si>
    <t>Valstybinių (valstybės perduotų savivaldybei) funkcijų vykdymas</t>
  </si>
  <si>
    <t>Duomenims į suteiktos valstybės  pagalbos  ir nereikšmingos  pagalbos registrą teikti</t>
  </si>
  <si>
    <t xml:space="preserve">Suteiktos valstybės pagalbos registrui pateiktų registro objektų skaičius (vnt.) </t>
  </si>
  <si>
    <t>P-07-01-02-01</t>
  </si>
  <si>
    <t>Dalyvauti rengiant ir vykdant mobilizaciją, demobilizaciją, priimančiosios  šalies paramą</t>
  </si>
  <si>
    <t>02.01.01.04.</t>
  </si>
  <si>
    <t>Pasirengta,nepasirengta mobilizacijos, demobilizacijos, priimančios šalies paramos užduočių įgyvendinimui ir (ar) vykdymui (teisės aktų nustatyta tvarka vertinimą atlieka MPPD)</t>
  </si>
  <si>
    <t>P-07-01-02-02</t>
  </si>
  <si>
    <t>Valstybinės kalbos vartojimo ir taisyklingumo kontrolei</t>
  </si>
  <si>
    <t xml:space="preserve">Darbuotojų, atliekančių valstybinės kalbos vartojimo taisyklingumo kontrolę, skaičius </t>
  </si>
  <si>
    <t>P-07-01-02-03</t>
  </si>
  <si>
    <t>Civilinės būklės aktams registruoti</t>
  </si>
  <si>
    <t>Valstybinės (valstybės perduotos savivaldybėms) užregistruoti civilinės būklės aktai skaičius</t>
  </si>
  <si>
    <t>P-07-01-02-05</t>
  </si>
  <si>
    <t>Archyvinių pažymų išdavimo skaičius</t>
  </si>
  <si>
    <t>P-07-01-02-06</t>
  </si>
  <si>
    <t xml:space="preserve"> Civilinių aktų įrašų išrašų išdavimas</t>
  </si>
  <si>
    <t>P-07-01-02-07</t>
  </si>
  <si>
    <t>Valstybės garantuojamai pirminei teisinei pagalbai teikti</t>
  </si>
  <si>
    <t xml:space="preserve">Suteiktų teisinių konsultacijų per metus skaičius   </t>
  </si>
  <si>
    <t>P-07-01-02-08</t>
  </si>
  <si>
    <t>Gyventojų registrui tvarkyti ir duomenims valstybės registrui  teikti</t>
  </si>
  <si>
    <t>Asmenų archyvinių įrašų skaičius</t>
  </si>
  <si>
    <t>P-07-01-02-09</t>
  </si>
  <si>
    <t>Civilinei saugai</t>
  </si>
  <si>
    <t>02.02.01.01.</t>
  </si>
  <si>
    <t>Pasirengta/nepasirengta</t>
  </si>
  <si>
    <t>P-07-01-02-10</t>
  </si>
  <si>
    <t>Priešgaisrinei saugai</t>
  </si>
  <si>
    <t>301537230</t>
  </si>
  <si>
    <t>03.02.01.01.</t>
  </si>
  <si>
    <t xml:space="preserve"> Išvykimai į kitus darbus per metus, skaičius</t>
  </si>
  <si>
    <t>P-07-01-02-11</t>
  </si>
  <si>
    <t xml:space="preserve">Užgesinta gaisrų per metus, skaičius </t>
  </si>
  <si>
    <t>P-07-01-02-12</t>
  </si>
  <si>
    <t>Gyvenamosios vietos deklaravimo duomenų ir gyvenamosios vietos neturinčių asmenų apskaitos duomenims tvarkyti</t>
  </si>
  <si>
    <t>Gyventojų deklaravusių gyvenamąją vietą miesto seniūnijoje, skaičius</t>
  </si>
  <si>
    <t>P-07-01-02-13</t>
  </si>
  <si>
    <t>Žemės ūkio funkcijoms atlikti</t>
  </si>
  <si>
    <t>Darbuotojų skaičius</t>
  </si>
  <si>
    <t>P-07-01-02-14</t>
  </si>
  <si>
    <t>Valstybei nuosavybės teise priklausančių melioracijos ir hidrotechnikos statinių valdymui ir naudojimui patikėjimo teise užtikrinti</t>
  </si>
  <si>
    <t xml:space="preserve">Melioruotos žemės ir melioracijos statinių apskaitos duomenų banko funkcijų vykdymas </t>
  </si>
  <si>
    <t>P-07-01-02-15</t>
  </si>
  <si>
    <t xml:space="preserve">Melioracijos ir hidrotechninių statinių  remonto (avarinio remonto), priežiūros darbai </t>
  </si>
  <si>
    <t>P-07-01-02-16</t>
  </si>
  <si>
    <t>Melioracijos statinių remonto techninio darbo projekto parengimas</t>
  </si>
  <si>
    <t>P-07-01-02-17</t>
  </si>
  <si>
    <t xml:space="preserve">Melioracijos griovių priežiūros darbai </t>
  </si>
  <si>
    <t>P-07-01-02-18</t>
  </si>
  <si>
    <t xml:space="preserve">Melioracijos statinių remontas gyvenvietėse, įskaitant projektavimą </t>
  </si>
  <si>
    <t>P-07-01-02-19</t>
  </si>
  <si>
    <t>Sutvarkyta pralaidų ir drenažo žiočių</t>
  </si>
  <si>
    <t>P-07-01-02-20</t>
  </si>
  <si>
    <t>12</t>
  </si>
  <si>
    <t>Savivaldybės priskirtiems archyviniams dokumentams tvarkyti</t>
  </si>
  <si>
    <t>Išduotų archyvinių pažymų skaičius</t>
  </si>
  <si>
    <t>P-07-01-02-21</t>
  </si>
  <si>
    <t>13</t>
  </si>
  <si>
    <t>Savivaldybei priskirtos valstybinės žemės  ir kito  valstybės  turtui valdymui, naudojimui ir disponavimui juo patikėjimo teise užtikrinti</t>
  </si>
  <si>
    <t>01.06.01.03.</t>
  </si>
  <si>
    <t>Valstybinių funkcijų įgyvendinimui skirtų lėšų įsisavinimas, proc.</t>
  </si>
  <si>
    <t>P-07-01-02-22</t>
  </si>
  <si>
    <t>14</t>
  </si>
  <si>
    <t>Jaunimo teisių apsaugai</t>
  </si>
  <si>
    <t xml:space="preserve">Pateiktų ir įgyvendintų projektų skaičius </t>
  </si>
  <si>
    <t>P-07-01-02-04</t>
  </si>
  <si>
    <t>15</t>
  </si>
  <si>
    <t>Koordinuotai teikiamų paslaugų vaikams nuo gimimo iki 18 metų (turintiems didelių ir labai didelių specialiųjų ugdymosi poreikių – iki 21 metų) ir vaiko atstovams koordinavimui finansuoti</t>
  </si>
  <si>
    <t xml:space="preserve">Suorganizuotų Vaiko gerovės komisijos posėdžių dėl prašymų skirti, pratęsti, panaikinti vaiko minimalios priežiūros priemones ar dėl  koordinuotai teikiamų paslaugų skyrimo vaikui (šeimai). </t>
  </si>
  <si>
    <t>P-07-01-02-23</t>
  </si>
  <si>
    <t>Suorgnizuotų  Vaiko gerovės komisijos pakomisė posėdžių  dėl vaikų iki 16 metų administracinių teisės pažeidimų.</t>
  </si>
  <si>
    <t>P-07-01-02-24</t>
  </si>
  <si>
    <t>Suorgnizuotų tarpinstitucinių pasitarimų su švietimo pagalbą, socialinių ar sveikatos priežiūros paslaugas teikiančiomis įstaigomis.</t>
  </si>
  <si>
    <t>P-07-01-02-25</t>
  </si>
  <si>
    <t>Error: Subreport could not be shown.</t>
  </si>
  <si>
    <t>Užtikrinti paskolų ir kitų  grąžintinų lėšų grąžinimą ir palūkanų mokėjimą</t>
  </si>
  <si>
    <t>Paskolų grąžinimas</t>
  </si>
  <si>
    <t>188714469i</t>
  </si>
  <si>
    <t>01.03.02.01.</t>
  </si>
  <si>
    <t>Grąžintos paskolos</t>
  </si>
  <si>
    <t>P-07-01-03-01</t>
  </si>
  <si>
    <t>Palūkanų mokėjimas</t>
  </si>
  <si>
    <t>01.07.01.01.</t>
  </si>
  <si>
    <t>Sumokėtos palūkanos</t>
  </si>
  <si>
    <t>P-07-01-03-02</t>
  </si>
  <si>
    <t xml:space="preserve">03 </t>
  </si>
  <si>
    <t>VIPA dotacijos grąžinimas</t>
  </si>
  <si>
    <t>Grąžintos VIPA dotacijos</t>
  </si>
  <si>
    <t>P-07-01-03-03</t>
  </si>
  <si>
    <t>Finansinių įsipareigojimų vykdymas</t>
  </si>
  <si>
    <t>R-07-03-01</t>
  </si>
  <si>
    <t>Didinti žemės ūkio šakos patrauklumą</t>
  </si>
  <si>
    <t>Kaimo rėmimui</t>
  </si>
  <si>
    <t>04.02.01.05.</t>
  </si>
  <si>
    <t>Kelionių skaičius</t>
  </si>
  <si>
    <t>P-07-01-04-01</t>
  </si>
  <si>
    <t>P-07-01-04-02</t>
  </si>
  <si>
    <t>Paskatintų sodybų ir ūkininkų skaičius</t>
  </si>
  <si>
    <t>P-07-01-04-03</t>
  </si>
  <si>
    <t>Pateiktų paraiškų finansuoti programos lėšomis, skaičiuys</t>
  </si>
  <si>
    <t>R-07-04-01</t>
  </si>
  <si>
    <t>Efektyvus savivaldybės turto valdymas</t>
  </si>
  <si>
    <t>Savivaldybės turto valdymas</t>
  </si>
  <si>
    <t>Nenaudojamo Savivaldybės funkcijoms nekilnojamojo turto plotas, kv.m</t>
  </si>
  <si>
    <t>P-07-01-05-01</t>
  </si>
  <si>
    <t>m².</t>
  </si>
  <si>
    <t xml:space="preserve"> Parduoto Savivaldybės nekilnojamojo turto plotas, kv.m</t>
  </si>
  <si>
    <t>P-07-01-05-02</t>
  </si>
  <si>
    <t xml:space="preserve"> Įteisintos nuosavybės dalis proc. nuo visų identifikuotų bešeimininkio turto objektų</t>
  </si>
  <si>
    <t>P-07-01-05-03</t>
  </si>
  <si>
    <t>Efektyviam turto valdymui lėšų pokytis lyginant su praėjusiais metais (didėjimas), proc.</t>
  </si>
  <si>
    <t>R-07-05-01</t>
  </si>
  <si>
    <t xml:space="preserve">02  </t>
  </si>
  <si>
    <t>Užtikrinti darnų administracinės naštos mažinimo procesą, administarcijos darbuotojų bei darbdavių gebėjimų stiprinimas, įgyvendinant lyčių lygybę.</t>
  </si>
  <si>
    <t>Užtikrinti lygių galimybių  ir darnaus administracinės naštos mažinimo proceso vykdymą</t>
  </si>
  <si>
    <t>Savivaldybės administarcinės naštos mažinimo priemonių vykdymo planas</t>
  </si>
  <si>
    <t xml:space="preserve"> Sudaryti bendradarbiavimo sutartis ar gauti prieigos duomenis.</t>
  </si>
  <si>
    <t>P-07-02-01-01</t>
  </si>
  <si>
    <t xml:space="preserve"> Savivaldybės interneto svetainėje skelbiama gyventojų apklausa dėl asmenų aptarnavimo kokybės Savivaldybės administracijoje</t>
  </si>
  <si>
    <t>P-07-02-01-02</t>
  </si>
  <si>
    <t>Savivaldybės interneto svetainėje skelbiamas „Savaitės klausimas“ aktualiomis rajono gyventojams temomis</t>
  </si>
  <si>
    <t>P-07-02-01-03</t>
  </si>
  <si>
    <t xml:space="preserve"> Automatizuotas administracinių paslaugų prašymų formų pildymas tiesiogiai Savivaldybės interneto svetainėje</t>
  </si>
  <si>
    <t>P-07-02-01-04</t>
  </si>
  <si>
    <t>Savivaldybės lygių galimybių užtikrinimo priemonių vykdymo planas</t>
  </si>
  <si>
    <t>Surengta seminarų</t>
  </si>
  <si>
    <t>P-07-02-01-05</t>
  </si>
  <si>
    <t>Savivaldybės administracinės naštos mažinimo priemonių vykdymo planas</t>
  </si>
  <si>
    <t>R-07-02-01-01</t>
  </si>
  <si>
    <t>PATVIRTINTA</t>
  </si>
  <si>
    <t>Plungės rajono savivaldybės</t>
  </si>
  <si>
    <t>sprendimu Nr. T1-</t>
  </si>
  <si>
    <t>PLUNGĖS RAJONO SAVIVALDYBĖS 2021-2023  METŲ STRATEGINIO VEIKLOS PLANO 2021 METŲ ĮGYVENDINIMO  ATASKAITA</t>
  </si>
  <si>
    <t>Iš viso uždaviniui</t>
  </si>
  <si>
    <t>04 SB(VB)</t>
  </si>
  <si>
    <t>04.02.01.02.</t>
  </si>
  <si>
    <t>tarybos 2022 m. gegužės 26 d.</t>
  </si>
  <si>
    <t>07 "SAVIVALDYBĖS VEIKLOS VALDYMO"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</si>
</sst>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0.00"/>
  </numFmts>
  <fonts count="12" x14ac:knownFonts="1">
    <font>
      <sz val="10"/>
      <name val="Arial"/>
    </font>
    <font>
      <b/>
      <sz val="11.95"/>
      <color indexed="8"/>
      <name val="Times New Roman"/>
      <charset val="1"/>
    </font>
    <font>
      <sz val="10"/>
      <color indexed="8"/>
      <name val="Times New Roman"/>
      <charset val="1"/>
    </font>
    <font>
      <i/>
      <sz val="10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  <font>
      <sz val="10"/>
      <color indexed="9"/>
      <name val="Arial"/>
      <charset val="1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horizontal="center" vertical="center" wrapText="1" readingOrder="1"/>
      <protection locked="0"/>
    </xf>
    <xf numFmtId="0" fontId="4" fillId="2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left" vertical="center" wrapText="1" readingOrder="1"/>
      <protection locked="0"/>
    </xf>
    <xf numFmtId="0" fontId="5" fillId="2" borderId="6" xfId="0" applyFont="1" applyFill="1" applyBorder="1" applyAlignment="1" applyProtection="1">
      <alignment horizontal="left" vertical="center" wrapText="1" readingOrder="1"/>
      <protection locked="0"/>
    </xf>
    <xf numFmtId="0" fontId="5" fillId="2" borderId="2" xfId="0" applyFont="1" applyFill="1" applyBorder="1" applyAlignment="1" applyProtection="1">
      <alignment vertical="center" wrapText="1" readingOrder="1"/>
      <protection locked="0"/>
    </xf>
    <xf numFmtId="0" fontId="5" fillId="0" borderId="6" xfId="0" applyFont="1" applyBorder="1" applyAlignment="1" applyProtection="1">
      <alignment horizontal="left" vertical="center" wrapText="1" readingOrder="1"/>
      <protection locked="0"/>
    </xf>
    <xf numFmtId="164" fontId="5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5" xfId="0" applyFont="1" applyBorder="1" applyAlignment="1" applyProtection="1">
      <alignment horizontal="right" vertical="center" wrapText="1" readingOrder="1"/>
      <protection locked="0"/>
    </xf>
    <xf numFmtId="0" fontId="5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164" fontId="4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164" fontId="4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 readingOrder="1"/>
      <protection locked="0"/>
    </xf>
    <xf numFmtId="164" fontId="4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2" borderId="5" xfId="0" applyFont="1" applyFill="1" applyBorder="1" applyAlignment="1" applyProtection="1">
      <alignment horizontal="left" vertical="center" wrapText="1" readingOrder="1"/>
      <protection locked="0"/>
    </xf>
    <xf numFmtId="164" fontId="4" fillId="2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 readingOrder="1"/>
      <protection locked="0"/>
    </xf>
    <xf numFmtId="0" fontId="4" fillId="2" borderId="12" xfId="0" applyFont="1" applyFill="1" applyBorder="1" applyAlignment="1" applyProtection="1">
      <alignment horizontal="center" vertical="center" wrapText="1" readingOrder="1"/>
      <protection locked="0"/>
    </xf>
    <xf numFmtId="0" fontId="4" fillId="2" borderId="13" xfId="0" applyFont="1" applyFill="1" applyBorder="1" applyAlignment="1" applyProtection="1">
      <alignment horizontal="center" vertical="center" wrapText="1" readingOrder="1"/>
      <protection locked="0"/>
    </xf>
    <xf numFmtId="0" fontId="4" fillId="2" borderId="14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Border="1" applyAlignment="1" applyProtection="1">
      <alignment horizontal="center" vertical="center" wrapText="1" readingOrder="1"/>
      <protection locked="0"/>
    </xf>
    <xf numFmtId="0" fontId="4" fillId="2" borderId="15" xfId="0" applyFont="1" applyFill="1" applyBorder="1" applyAlignment="1" applyProtection="1">
      <alignment horizontal="center" vertical="center" wrapText="1" readingOrder="1"/>
      <protection locked="0"/>
    </xf>
    <xf numFmtId="0" fontId="4" fillId="2" borderId="16" xfId="0" applyFont="1" applyFill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left" vertical="top" wrapText="1" readingOrder="1"/>
      <protection locked="0"/>
    </xf>
    <xf numFmtId="0" fontId="5" fillId="0" borderId="18" xfId="0" applyFont="1" applyBorder="1" applyAlignment="1" applyProtection="1">
      <alignment horizontal="right" vertical="center" wrapText="1" readingOrder="1"/>
      <protection locked="0"/>
    </xf>
    <xf numFmtId="164" fontId="4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0" fontId="0" fillId="0" borderId="19" xfId="0" applyBorder="1"/>
    <xf numFmtId="164" fontId="4" fillId="2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8" xfId="0" applyFont="1" applyBorder="1" applyAlignment="1" applyProtection="1">
      <alignment horizontal="right" vertical="center" wrapText="1" readingOrder="1"/>
      <protection locked="0"/>
    </xf>
    <xf numFmtId="0" fontId="5" fillId="2" borderId="20" xfId="0" applyFont="1" applyFill="1" applyBorder="1" applyAlignment="1" applyProtection="1">
      <alignment horizontal="left" vertical="center" wrapText="1" readingOrder="1"/>
      <protection locked="0"/>
    </xf>
    <xf numFmtId="164" fontId="4" fillId="2" borderId="2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2" borderId="21" xfId="0" applyFont="1" applyFill="1" applyBorder="1" applyAlignment="1" applyProtection="1">
      <alignment horizontal="left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4" fillId="2" borderId="21" xfId="0" applyFont="1" applyFill="1" applyBorder="1" applyAlignment="1" applyProtection="1">
      <alignment horizontal="right" vertical="center" wrapText="1" readingOrder="1"/>
      <protection locked="0"/>
    </xf>
    <xf numFmtId="0" fontId="4" fillId="2" borderId="23" xfId="0" applyFont="1" applyFill="1" applyBorder="1" applyAlignment="1" applyProtection="1">
      <alignment horizontal="right" vertical="center" wrapText="1" readingOrder="1"/>
      <protection locked="0"/>
    </xf>
    <xf numFmtId="0" fontId="5" fillId="0" borderId="24" xfId="0" applyFont="1" applyBorder="1" applyAlignment="1" applyProtection="1">
      <alignment horizontal="right" vertical="center" wrapText="1" readingOrder="1"/>
      <protection locked="0"/>
    </xf>
    <xf numFmtId="0" fontId="11" fillId="0" borderId="5" xfId="0" applyFont="1" applyBorder="1" applyAlignment="1" applyProtection="1">
      <alignment horizontal="left" vertical="center" wrapText="1" readingOrder="1"/>
      <protection locked="0"/>
    </xf>
    <xf numFmtId="0" fontId="5" fillId="0" borderId="7" xfId="0" applyFont="1" applyBorder="1" applyAlignment="1" applyProtection="1">
      <alignment horizontal="right" vertical="center" wrapText="1" readingOrder="1"/>
      <protection locked="0"/>
    </xf>
    <xf numFmtId="0" fontId="5" fillId="0" borderId="25" xfId="0" applyFont="1" applyBorder="1" applyAlignment="1" applyProtection="1">
      <alignment horizontal="left" vertical="center" wrapText="1" readingOrder="1"/>
      <protection locked="0"/>
    </xf>
    <xf numFmtId="164" fontId="5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5" xfId="0" applyFont="1" applyBorder="1" applyAlignment="1" applyProtection="1">
      <alignment horizontal="left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horizontal="right" vertical="top" wrapText="1"/>
      <protection locked="0"/>
    </xf>
    <xf numFmtId="0" fontId="0" fillId="0" borderId="27" xfId="0" applyBorder="1" applyAlignment="1" applyProtection="1">
      <alignment horizontal="right" vertical="top" wrapText="1"/>
      <protection locked="0"/>
    </xf>
    <xf numFmtId="0" fontId="0" fillId="0" borderId="3" xfId="0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right"/>
    </xf>
    <xf numFmtId="0" fontId="0" fillId="0" borderId="28" xfId="0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horizontal="right" vertical="top" wrapText="1"/>
      <protection locked="0"/>
    </xf>
    <xf numFmtId="0" fontId="0" fillId="0" borderId="8" xfId="0" applyBorder="1" applyAlignment="1" applyProtection="1">
      <alignment horizontal="right" vertical="top" wrapText="1"/>
      <protection locked="0"/>
    </xf>
    <xf numFmtId="0" fontId="0" fillId="0" borderId="29" xfId="0" applyBorder="1" applyAlignment="1" applyProtection="1">
      <alignment horizontal="right" vertical="top" wrapText="1"/>
      <protection locked="0"/>
    </xf>
    <xf numFmtId="164" fontId="4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>
      <alignment horizontal="left"/>
    </xf>
    <xf numFmtId="0" fontId="5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5" fillId="2" borderId="24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horizontal="right" vertical="top" wrapText="1"/>
      <protection locked="0"/>
    </xf>
    <xf numFmtId="0" fontId="0" fillId="0" borderId="24" xfId="0" applyBorder="1" applyAlignment="1" applyProtection="1">
      <alignment horizontal="right" vertical="top" wrapText="1"/>
      <protection locked="0"/>
    </xf>
    <xf numFmtId="0" fontId="5" fillId="0" borderId="5" xfId="0" applyFont="1" applyBorder="1" applyAlignment="1" applyProtection="1">
      <alignment horizontal="left" vertical="center" wrapText="1" readingOrder="1"/>
      <protection locked="0"/>
    </xf>
    <xf numFmtId="0" fontId="6" fillId="0" borderId="5" xfId="0" applyFont="1" applyBorder="1" applyAlignment="1" applyProtection="1">
      <alignment vertical="top" wrapText="1" readingOrder="1"/>
      <protection locked="0"/>
    </xf>
    <xf numFmtId="164" fontId="4" fillId="2" borderId="5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 readingOrder="1"/>
      <protection locked="0"/>
    </xf>
    <xf numFmtId="0" fontId="5" fillId="0" borderId="6" xfId="0" applyFont="1" applyBorder="1" applyAlignment="1" applyProtection="1">
      <alignment horizontal="left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horizontal="right" vertical="center" wrapText="1" readingOrder="1"/>
      <protection locked="0"/>
    </xf>
    <xf numFmtId="0" fontId="5" fillId="0" borderId="24" xfId="0" applyFont="1" applyBorder="1" applyAlignment="1" applyProtection="1">
      <alignment horizontal="right" vertical="center" wrapText="1" readingOrder="1"/>
      <protection locked="0"/>
    </xf>
    <xf numFmtId="0" fontId="0" fillId="0" borderId="2" xfId="0" applyBorder="1" applyAlignment="1" applyProtection="1">
      <alignment horizontal="right" vertical="top" wrapText="1" readingOrder="1"/>
      <protection locked="0"/>
    </xf>
    <xf numFmtId="0" fontId="0" fillId="0" borderId="24" xfId="0" applyBorder="1" applyAlignment="1" applyProtection="1">
      <alignment horizontal="right" vertical="top" wrapText="1" readingOrder="1"/>
      <protection locked="0"/>
    </xf>
    <xf numFmtId="0" fontId="5" fillId="0" borderId="33" xfId="0" applyFont="1" applyBorder="1" applyAlignment="1" applyProtection="1">
      <alignment horizontal="left" vertical="center" wrapText="1" readingOrder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vertical="center" wrapText="1" readingOrder="1"/>
      <protection locked="0"/>
    </xf>
    <xf numFmtId="0" fontId="4" fillId="2" borderId="36" xfId="0" applyFont="1" applyFill="1" applyBorder="1" applyAlignment="1" applyProtection="1">
      <alignment horizontal="center" vertical="center" wrapText="1" readingOrder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10" fillId="2" borderId="26" xfId="0" applyFont="1" applyFill="1" applyBorder="1" applyAlignment="1" applyProtection="1">
      <alignment horizontal="right" vertical="top" wrapText="1" readingOrder="1"/>
      <protection locked="0"/>
    </xf>
    <xf numFmtId="0" fontId="4" fillId="2" borderId="7" xfId="0" applyFont="1" applyFill="1" applyBorder="1" applyAlignment="1" applyProtection="1">
      <alignment horizontal="right" vertical="top" wrapText="1" readingOrder="1"/>
      <protection locked="0"/>
    </xf>
    <xf numFmtId="0" fontId="4" fillId="2" borderId="27" xfId="0" applyFont="1" applyFill="1" applyBorder="1" applyAlignment="1" applyProtection="1">
      <alignment horizontal="right" vertical="top" wrapText="1" readingOrder="1"/>
      <protection locked="0"/>
    </xf>
    <xf numFmtId="0" fontId="4" fillId="2" borderId="3" xfId="0" applyFont="1" applyFill="1" applyBorder="1" applyAlignment="1" applyProtection="1">
      <alignment horizontal="right" vertical="top" wrapText="1" readingOrder="1"/>
      <protection locked="0"/>
    </xf>
    <xf numFmtId="0" fontId="4" fillId="2" borderId="0" xfId="0" applyFont="1" applyFill="1" applyBorder="1" applyAlignment="1" applyProtection="1">
      <alignment horizontal="right" vertical="top" wrapText="1" readingOrder="1"/>
      <protection locked="0"/>
    </xf>
    <xf numFmtId="0" fontId="4" fillId="2" borderId="28" xfId="0" applyFont="1" applyFill="1" applyBorder="1" applyAlignment="1" applyProtection="1">
      <alignment horizontal="right" vertical="top" wrapText="1" readingOrder="1"/>
      <protection locked="0"/>
    </xf>
    <xf numFmtId="0" fontId="4" fillId="2" borderId="10" xfId="0" applyFont="1" applyFill="1" applyBorder="1" applyAlignment="1" applyProtection="1">
      <alignment horizontal="right" vertical="top" wrapText="1" readingOrder="1"/>
      <protection locked="0"/>
    </xf>
    <xf numFmtId="0" fontId="4" fillId="2" borderId="8" xfId="0" applyFont="1" applyFill="1" applyBorder="1" applyAlignment="1" applyProtection="1">
      <alignment horizontal="right" vertical="top" wrapText="1" readingOrder="1"/>
      <protection locked="0"/>
    </xf>
    <xf numFmtId="0" fontId="4" fillId="2" borderId="29" xfId="0" applyFont="1" applyFill="1" applyBorder="1" applyAlignment="1" applyProtection="1">
      <alignment horizontal="right" vertical="top" wrapText="1" readingOrder="1"/>
      <protection locked="0"/>
    </xf>
    <xf numFmtId="0" fontId="10" fillId="2" borderId="6" xfId="0" applyFont="1" applyFill="1" applyBorder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 applyProtection="1">
      <alignment horizontal="right" vertical="top" wrapText="1" readingOrder="1"/>
      <protection locked="0"/>
    </xf>
    <xf numFmtId="0" fontId="4" fillId="2" borderId="24" xfId="0" applyFont="1" applyFill="1" applyBorder="1" applyAlignment="1" applyProtection="1">
      <alignment horizontal="right" vertical="top" wrapText="1" readingOrder="1"/>
      <protection locked="0"/>
    </xf>
    <xf numFmtId="0" fontId="10" fillId="2" borderId="2" xfId="0" applyFont="1" applyFill="1" applyBorder="1" applyAlignment="1" applyProtection="1">
      <alignment horizontal="right" vertical="top" wrapText="1" readingOrder="1"/>
      <protection locked="0"/>
    </xf>
    <xf numFmtId="0" fontId="10" fillId="2" borderId="24" xfId="0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2" xfId="0" applyFont="1" applyBorder="1" applyAlignment="1" applyProtection="1">
      <alignment horizontal="right" vertical="top" wrapText="1" readingOrder="1"/>
      <protection locked="0"/>
    </xf>
    <xf numFmtId="0" fontId="4" fillId="0" borderId="24" xfId="0" applyFont="1" applyBorder="1" applyAlignment="1" applyProtection="1">
      <alignment horizontal="right" vertical="top" wrapText="1" readingOrder="1"/>
      <protection locked="0"/>
    </xf>
    <xf numFmtId="0" fontId="4" fillId="2" borderId="39" xfId="0" applyFont="1" applyFill="1" applyBorder="1" applyAlignment="1" applyProtection="1">
      <alignment horizontal="right" vertical="top" wrapText="1" readingOrder="1"/>
      <protection locked="0"/>
    </xf>
    <xf numFmtId="0" fontId="4" fillId="2" borderId="22" xfId="0" applyFont="1" applyFill="1" applyBorder="1" applyAlignment="1" applyProtection="1">
      <alignment horizontal="right" vertical="top" wrapText="1" readingOrder="1"/>
      <protection locked="0"/>
    </xf>
    <xf numFmtId="0" fontId="4" fillId="2" borderId="40" xfId="0" applyFont="1" applyFill="1" applyBorder="1" applyAlignment="1" applyProtection="1">
      <alignment horizontal="right" vertical="top" wrapText="1" readingOrder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5"/>
  <sheetViews>
    <sheetView showGridLines="0" tabSelected="1" workbookViewId="0">
      <selection activeCell="F17" sqref="F17:S17"/>
    </sheetView>
  </sheetViews>
  <sheetFormatPr defaultRowHeight="12.75" x14ac:dyDescent="0.2"/>
  <cols>
    <col min="1" max="1" width="10.85546875" customWidth="1"/>
    <col min="2" max="6" width="10.7109375" customWidth="1"/>
    <col min="7" max="7" width="9.28515625" customWidth="1"/>
    <col min="8" max="8" width="10.5703125" customWidth="1"/>
    <col min="9" max="12" width="10.7109375" customWidth="1"/>
    <col min="13" max="13" width="32.28515625" customWidth="1"/>
    <col min="14" max="14" width="0" hidden="1" customWidth="1"/>
    <col min="15" max="15" width="11.28515625" customWidth="1"/>
    <col min="16" max="16" width="6.42578125" customWidth="1"/>
    <col min="17" max="17" width="7.28515625" customWidth="1"/>
    <col min="18" max="18" width="8.7109375" customWidth="1"/>
    <col min="19" max="19" width="10.5703125" customWidth="1"/>
    <col min="20" max="20" width="0" hidden="1" customWidth="1"/>
  </cols>
  <sheetData>
    <row r="1" spans="1:19" ht="15" x14ac:dyDescent="0.25">
      <c r="Q1" s="66" t="s">
        <v>269</v>
      </c>
      <c r="R1" s="66"/>
      <c r="S1" s="66"/>
    </row>
    <row r="2" spans="1:19" ht="15" x14ac:dyDescent="0.25">
      <c r="Q2" s="66" t="s">
        <v>270</v>
      </c>
      <c r="R2" s="66"/>
      <c r="S2" s="66"/>
    </row>
    <row r="3" spans="1:19" ht="15.75" customHeight="1" x14ac:dyDescent="0.25">
      <c r="Q3" s="66" t="s">
        <v>276</v>
      </c>
      <c r="R3" s="66"/>
      <c r="S3" s="66"/>
    </row>
    <row r="4" spans="1:19" ht="15" x14ac:dyDescent="0.25">
      <c r="Q4" s="66" t="s">
        <v>271</v>
      </c>
      <c r="R4" s="66"/>
      <c r="S4" s="66"/>
    </row>
    <row r="5" spans="1:19" ht="17.100000000000001" customHeight="1" x14ac:dyDescent="0.2">
      <c r="A5" s="105" t="s">
        <v>272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9.899999999999999" customHeight="1" x14ac:dyDescent="0.2">
      <c r="A6" s="107" t="s">
        <v>277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19" ht="409.6" hidden="1" customHeight="1" x14ac:dyDescent="0.2"/>
    <row r="8" spans="1:1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09"/>
      <c r="O8" s="108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124"/>
      <c r="O9" s="108"/>
      <c r="P9" s="2"/>
      <c r="Q9" s="2"/>
      <c r="R9" s="2"/>
      <c r="S9" s="2"/>
    </row>
    <row r="10" spans="1:19" ht="12.75" customHeight="1" x14ac:dyDescent="0.2">
      <c r="A10" s="27" t="s">
        <v>0</v>
      </c>
      <c r="B10" s="28" t="s">
        <v>1</v>
      </c>
      <c r="C10" s="29" t="s">
        <v>1</v>
      </c>
      <c r="D10" s="28" t="s">
        <v>2</v>
      </c>
      <c r="E10" s="28" t="s">
        <v>3</v>
      </c>
      <c r="F10" s="28" t="s">
        <v>4</v>
      </c>
      <c r="G10" s="29" t="s">
        <v>5</v>
      </c>
      <c r="H10" s="28" t="s">
        <v>6</v>
      </c>
      <c r="I10" s="99" t="s">
        <v>7</v>
      </c>
      <c r="J10" s="100"/>
      <c r="K10" s="100"/>
      <c r="L10" s="100"/>
      <c r="M10" s="99" t="s">
        <v>8</v>
      </c>
      <c r="N10" s="100"/>
      <c r="O10" s="100"/>
      <c r="P10" s="100"/>
      <c r="Q10" s="100"/>
      <c r="R10" s="100"/>
      <c r="S10" s="101"/>
    </row>
    <row r="11" spans="1:19" ht="12.75" customHeight="1" x14ac:dyDescent="0.2">
      <c r="A11" s="30" t="s">
        <v>9</v>
      </c>
      <c r="B11" s="6" t="s">
        <v>10</v>
      </c>
      <c r="C11" s="5" t="s">
        <v>9</v>
      </c>
      <c r="D11" s="6" t="s">
        <v>11</v>
      </c>
      <c r="E11" s="6" t="s">
        <v>11</v>
      </c>
      <c r="F11" s="6" t="s">
        <v>12</v>
      </c>
      <c r="G11" s="5" t="s">
        <v>13</v>
      </c>
      <c r="H11" s="6" t="s">
        <v>14</v>
      </c>
      <c r="I11" s="6" t="s">
        <v>15</v>
      </c>
      <c r="J11" s="6" t="s">
        <v>16</v>
      </c>
      <c r="K11" s="102" t="s">
        <v>17</v>
      </c>
      <c r="L11" s="103"/>
      <c r="M11" s="6" t="s">
        <v>18</v>
      </c>
      <c r="N11" s="102" t="s">
        <v>19</v>
      </c>
      <c r="O11" s="103"/>
      <c r="P11" s="6" t="s">
        <v>20</v>
      </c>
      <c r="Q11" s="6" t="s">
        <v>21</v>
      </c>
      <c r="R11" s="102" t="s">
        <v>22</v>
      </c>
      <c r="S11" s="104"/>
    </row>
    <row r="12" spans="1:19" ht="12.75" customHeight="1" x14ac:dyDescent="0.2">
      <c r="A12" s="30" t="s">
        <v>11</v>
      </c>
      <c r="B12" s="6" t="s">
        <v>23</v>
      </c>
      <c r="C12" s="5" t="s">
        <v>11</v>
      </c>
      <c r="D12" s="6" t="s">
        <v>23</v>
      </c>
      <c r="E12" s="6" t="s">
        <v>23</v>
      </c>
      <c r="F12" s="6" t="s">
        <v>24</v>
      </c>
      <c r="G12" s="5" t="s">
        <v>24</v>
      </c>
      <c r="H12" s="6" t="s">
        <v>24</v>
      </c>
      <c r="I12" s="6" t="s">
        <v>25</v>
      </c>
      <c r="J12" s="6" t="s">
        <v>26</v>
      </c>
      <c r="K12" s="102" t="s">
        <v>27</v>
      </c>
      <c r="L12" s="103"/>
      <c r="M12" s="6" t="s">
        <v>23</v>
      </c>
      <c r="N12" s="102"/>
      <c r="O12" s="103"/>
      <c r="P12" s="6" t="s">
        <v>28</v>
      </c>
      <c r="Q12" s="6" t="s">
        <v>29</v>
      </c>
      <c r="R12" s="102" t="s">
        <v>30</v>
      </c>
      <c r="S12" s="104"/>
    </row>
    <row r="13" spans="1:19" ht="21" x14ac:dyDescent="0.2">
      <c r="A13" s="30" t="s">
        <v>23</v>
      </c>
      <c r="B13" s="6"/>
      <c r="C13" s="5" t="s">
        <v>23</v>
      </c>
      <c r="D13" s="6"/>
      <c r="E13" s="6"/>
      <c r="F13" s="6"/>
      <c r="G13" s="31"/>
      <c r="H13" s="6"/>
      <c r="I13" s="6" t="s">
        <v>31</v>
      </c>
      <c r="J13" s="6" t="s">
        <v>31</v>
      </c>
      <c r="K13" s="102" t="s">
        <v>32</v>
      </c>
      <c r="L13" s="103"/>
      <c r="M13" s="6"/>
      <c r="N13" s="102"/>
      <c r="O13" s="103"/>
      <c r="P13" s="6"/>
      <c r="Q13" s="6" t="s">
        <v>33</v>
      </c>
      <c r="R13" s="3" t="s">
        <v>34</v>
      </c>
      <c r="S13" s="32" t="s">
        <v>34</v>
      </c>
    </row>
    <row r="14" spans="1:19" x14ac:dyDescent="0.2">
      <c r="A14" s="30"/>
      <c r="B14" s="6"/>
      <c r="C14" s="31"/>
      <c r="D14" s="6"/>
      <c r="E14" s="6"/>
      <c r="F14" s="6"/>
      <c r="G14" s="31"/>
      <c r="H14" s="6"/>
      <c r="I14" s="6"/>
      <c r="J14" s="6"/>
      <c r="K14" s="3" t="s">
        <v>31</v>
      </c>
      <c r="L14" s="3" t="s">
        <v>35</v>
      </c>
      <c r="M14" s="6"/>
      <c r="N14" s="102"/>
      <c r="O14" s="103"/>
      <c r="P14" s="6"/>
      <c r="Q14" s="6"/>
      <c r="R14" s="6" t="s">
        <v>36</v>
      </c>
      <c r="S14" s="33" t="s">
        <v>35</v>
      </c>
    </row>
    <row r="15" spans="1:19" x14ac:dyDescent="0.2">
      <c r="A15" s="34" t="s">
        <v>64</v>
      </c>
      <c r="B15" s="69"/>
      <c r="C15" s="70"/>
      <c r="D15" s="70"/>
      <c r="E15" s="70"/>
      <c r="F15" s="71" t="s">
        <v>65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2"/>
    </row>
    <row r="16" spans="1:19" x14ac:dyDescent="0.2">
      <c r="A16" s="95" t="s">
        <v>64</v>
      </c>
      <c r="B16" s="8" t="s">
        <v>48</v>
      </c>
      <c r="C16" s="98"/>
      <c r="D16" s="70"/>
      <c r="E16" s="70"/>
      <c r="F16" s="74" t="s">
        <v>72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2"/>
    </row>
    <row r="17" spans="1:19" x14ac:dyDescent="0.2">
      <c r="A17" s="96"/>
      <c r="B17" s="75" t="s">
        <v>48</v>
      </c>
      <c r="C17" s="10" t="s">
        <v>37</v>
      </c>
      <c r="D17" s="69"/>
      <c r="E17" s="70"/>
      <c r="F17" s="71" t="s">
        <v>73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2"/>
    </row>
    <row r="18" spans="1:19" x14ac:dyDescent="0.2">
      <c r="A18" s="96"/>
      <c r="B18" s="76"/>
      <c r="C18" s="73" t="s">
        <v>37</v>
      </c>
      <c r="D18" s="8" t="s">
        <v>37</v>
      </c>
      <c r="E18" s="9"/>
      <c r="F18" s="74" t="s">
        <v>74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2"/>
    </row>
    <row r="19" spans="1:19" x14ac:dyDescent="0.2">
      <c r="A19" s="96"/>
      <c r="B19" s="76"/>
      <c r="C19" s="54"/>
      <c r="D19" s="75" t="s">
        <v>37</v>
      </c>
      <c r="E19" s="10" t="s">
        <v>37</v>
      </c>
      <c r="F19" s="71" t="s">
        <v>75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2"/>
    </row>
    <row r="20" spans="1:19" x14ac:dyDescent="0.2">
      <c r="A20" s="96"/>
      <c r="B20" s="76"/>
      <c r="C20" s="54"/>
      <c r="D20" s="76"/>
      <c r="E20" s="7" t="s">
        <v>37</v>
      </c>
      <c r="F20" s="7" t="s">
        <v>51</v>
      </c>
      <c r="G20" s="7" t="s">
        <v>38</v>
      </c>
      <c r="H20" s="7" t="s">
        <v>76</v>
      </c>
      <c r="I20" s="11">
        <v>215</v>
      </c>
      <c r="J20" s="11">
        <v>165.9</v>
      </c>
      <c r="K20" s="11">
        <v>157.6</v>
      </c>
      <c r="L20" s="11">
        <v>73.3</v>
      </c>
      <c r="M20" s="12"/>
      <c r="N20" s="67"/>
      <c r="O20" s="68"/>
      <c r="P20" s="12"/>
      <c r="Q20" s="12"/>
      <c r="R20" s="12"/>
      <c r="S20" s="35"/>
    </row>
    <row r="21" spans="1:19" ht="21" x14ac:dyDescent="0.2">
      <c r="A21" s="96"/>
      <c r="B21" s="76"/>
      <c r="C21" s="54"/>
      <c r="D21" s="76"/>
      <c r="E21" s="13"/>
      <c r="F21" s="77" t="s">
        <v>42</v>
      </c>
      <c r="G21" s="93"/>
      <c r="H21" s="94"/>
      <c r="I21" s="15">
        <v>215</v>
      </c>
      <c r="J21" s="15">
        <v>165.9</v>
      </c>
      <c r="K21" s="15">
        <v>157.6</v>
      </c>
      <c r="L21" s="15">
        <v>73.3</v>
      </c>
      <c r="M21" s="16" t="s">
        <v>77</v>
      </c>
      <c r="N21" s="4"/>
      <c r="O21" s="16" t="s">
        <v>78</v>
      </c>
      <c r="P21" s="16" t="s">
        <v>28</v>
      </c>
      <c r="Q21" s="17">
        <v>320</v>
      </c>
      <c r="R21" s="17">
        <v>349</v>
      </c>
      <c r="S21" s="36">
        <v>109.06</v>
      </c>
    </row>
    <row r="22" spans="1:19" x14ac:dyDescent="0.2">
      <c r="A22" s="96"/>
      <c r="B22" s="76"/>
      <c r="C22" s="54"/>
      <c r="D22" s="76"/>
      <c r="E22" s="10" t="s">
        <v>43</v>
      </c>
      <c r="F22" s="71" t="s">
        <v>79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2"/>
    </row>
    <row r="23" spans="1:19" x14ac:dyDescent="0.2">
      <c r="A23" s="96"/>
      <c r="B23" s="76"/>
      <c r="C23" s="54"/>
      <c r="D23" s="76"/>
      <c r="E23" s="80" t="s">
        <v>43</v>
      </c>
      <c r="F23" s="7" t="s">
        <v>51</v>
      </c>
      <c r="G23" s="7" t="s">
        <v>38</v>
      </c>
      <c r="H23" s="7" t="s">
        <v>54</v>
      </c>
      <c r="I23" s="11">
        <v>3350</v>
      </c>
      <c r="J23" s="11">
        <v>3101.8</v>
      </c>
      <c r="K23" s="11">
        <v>3093.7</v>
      </c>
      <c r="L23" s="11">
        <v>92.35</v>
      </c>
      <c r="M23" s="12"/>
      <c r="N23" s="67"/>
      <c r="O23" s="68"/>
      <c r="P23" s="12"/>
      <c r="Q23" s="12"/>
      <c r="R23" s="12"/>
      <c r="S23" s="35"/>
    </row>
    <row r="24" spans="1:19" x14ac:dyDescent="0.2">
      <c r="A24" s="96"/>
      <c r="B24" s="76"/>
      <c r="C24" s="54"/>
      <c r="D24" s="76"/>
      <c r="E24" s="54"/>
      <c r="F24" s="7" t="s">
        <v>51</v>
      </c>
      <c r="G24" s="7" t="s">
        <v>38</v>
      </c>
      <c r="H24" s="7" t="s">
        <v>80</v>
      </c>
      <c r="I24" s="11">
        <v>8.6</v>
      </c>
      <c r="J24" s="11">
        <v>7.1</v>
      </c>
      <c r="K24" s="11">
        <v>6.9</v>
      </c>
      <c r="L24" s="11">
        <v>80.23</v>
      </c>
      <c r="M24" s="12"/>
      <c r="N24" s="67"/>
      <c r="O24" s="68"/>
      <c r="P24" s="12"/>
      <c r="Q24" s="12"/>
      <c r="R24" s="12"/>
      <c r="S24" s="35"/>
    </row>
    <row r="25" spans="1:19" x14ac:dyDescent="0.2">
      <c r="A25" s="96"/>
      <c r="B25" s="76"/>
      <c r="C25" s="54"/>
      <c r="D25" s="76"/>
      <c r="E25" s="54"/>
      <c r="F25" s="7" t="s">
        <v>51</v>
      </c>
      <c r="G25" s="7" t="s">
        <v>38</v>
      </c>
      <c r="H25" s="7" t="s">
        <v>55</v>
      </c>
      <c r="I25" s="11">
        <v>69</v>
      </c>
      <c r="J25" s="11">
        <v>82.3</v>
      </c>
      <c r="K25" s="11">
        <v>81.3</v>
      </c>
      <c r="L25" s="11">
        <v>117.83</v>
      </c>
      <c r="M25" s="12"/>
      <c r="N25" s="67"/>
      <c r="O25" s="68"/>
      <c r="P25" s="12"/>
      <c r="Q25" s="12"/>
      <c r="R25" s="12"/>
      <c r="S25" s="35"/>
    </row>
    <row r="26" spans="1:19" x14ac:dyDescent="0.2">
      <c r="A26" s="96"/>
      <c r="B26" s="76"/>
      <c r="C26" s="54"/>
      <c r="D26" s="76"/>
      <c r="E26" s="54"/>
      <c r="F26" s="7" t="s">
        <v>51</v>
      </c>
      <c r="G26" s="7" t="s">
        <v>38</v>
      </c>
      <c r="H26" s="7" t="s">
        <v>81</v>
      </c>
      <c r="I26" s="11">
        <v>130</v>
      </c>
      <c r="J26" s="11">
        <v>139.80000000000001</v>
      </c>
      <c r="K26" s="11">
        <v>138</v>
      </c>
      <c r="L26" s="11">
        <v>106.15</v>
      </c>
      <c r="M26" s="12"/>
      <c r="N26" s="67"/>
      <c r="O26" s="68"/>
      <c r="P26" s="12"/>
      <c r="Q26" s="12"/>
      <c r="R26" s="12"/>
      <c r="S26" s="35"/>
    </row>
    <row r="27" spans="1:19" x14ac:dyDescent="0.2">
      <c r="A27" s="96"/>
      <c r="B27" s="76"/>
      <c r="C27" s="54"/>
      <c r="D27" s="76"/>
      <c r="E27" s="54"/>
      <c r="F27" s="7" t="s">
        <v>51</v>
      </c>
      <c r="G27" s="7" t="s">
        <v>38</v>
      </c>
      <c r="H27" s="7" t="s">
        <v>82</v>
      </c>
      <c r="I27" s="11">
        <v>150</v>
      </c>
      <c r="J27" s="11">
        <v>227.5</v>
      </c>
      <c r="K27" s="11">
        <v>224.1</v>
      </c>
      <c r="L27" s="11">
        <v>149.4</v>
      </c>
      <c r="M27" s="12"/>
      <c r="N27" s="67"/>
      <c r="O27" s="68"/>
      <c r="P27" s="12"/>
      <c r="Q27" s="12"/>
      <c r="R27" s="12"/>
      <c r="S27" s="35"/>
    </row>
    <row r="28" spans="1:19" x14ac:dyDescent="0.2">
      <c r="A28" s="96"/>
      <c r="B28" s="76"/>
      <c r="C28" s="54"/>
      <c r="D28" s="76"/>
      <c r="E28" s="54"/>
      <c r="F28" s="7" t="s">
        <v>51</v>
      </c>
      <c r="G28" s="7" t="s">
        <v>38</v>
      </c>
      <c r="H28" s="7" t="s">
        <v>39</v>
      </c>
      <c r="I28" s="11">
        <v>10</v>
      </c>
      <c r="J28" s="11">
        <v>9.6</v>
      </c>
      <c r="K28" s="11">
        <v>9.3000000000000007</v>
      </c>
      <c r="L28" s="11">
        <v>93</v>
      </c>
      <c r="M28" s="12"/>
      <c r="N28" s="67"/>
      <c r="O28" s="68"/>
      <c r="P28" s="12"/>
      <c r="Q28" s="12"/>
      <c r="R28" s="12"/>
      <c r="S28" s="35"/>
    </row>
    <row r="29" spans="1:19" x14ac:dyDescent="0.2">
      <c r="A29" s="96"/>
      <c r="B29" s="76"/>
      <c r="C29" s="54"/>
      <c r="D29" s="76"/>
      <c r="E29" s="54"/>
      <c r="F29" s="7" t="s">
        <v>51</v>
      </c>
      <c r="G29" s="7" t="s">
        <v>40</v>
      </c>
      <c r="H29" s="7" t="s">
        <v>83</v>
      </c>
      <c r="I29" s="11">
        <v>8</v>
      </c>
      <c r="J29" s="11">
        <v>5.8</v>
      </c>
      <c r="K29" s="11">
        <v>4.3</v>
      </c>
      <c r="L29" s="11">
        <v>53.75</v>
      </c>
      <c r="M29" s="12"/>
      <c r="N29" s="67"/>
      <c r="O29" s="68"/>
      <c r="P29" s="12"/>
      <c r="Q29" s="12"/>
      <c r="R29" s="12"/>
      <c r="S29" s="35"/>
    </row>
    <row r="30" spans="1:19" x14ac:dyDescent="0.2">
      <c r="A30" s="96"/>
      <c r="B30" s="76"/>
      <c r="C30" s="54"/>
      <c r="D30" s="76"/>
      <c r="E30" s="54"/>
      <c r="F30" s="7" t="s">
        <v>51</v>
      </c>
      <c r="G30" s="7" t="s">
        <v>40</v>
      </c>
      <c r="H30" s="7" t="s">
        <v>59</v>
      </c>
      <c r="I30" s="11">
        <v>246.4</v>
      </c>
      <c r="J30" s="11">
        <v>261.89999999999998</v>
      </c>
      <c r="K30" s="11">
        <v>242.4</v>
      </c>
      <c r="L30" s="11">
        <v>135.06</v>
      </c>
      <c r="M30" s="12"/>
      <c r="N30" s="67"/>
      <c r="O30" s="68"/>
      <c r="P30" s="12"/>
      <c r="Q30" s="12"/>
      <c r="R30" s="12"/>
      <c r="S30" s="35"/>
    </row>
    <row r="31" spans="1:19" x14ac:dyDescent="0.2">
      <c r="A31" s="96"/>
      <c r="B31" s="76"/>
      <c r="C31" s="54"/>
      <c r="D31" s="76"/>
      <c r="E31" s="55"/>
      <c r="F31" s="25" t="s">
        <v>51</v>
      </c>
      <c r="G31" s="52" t="s">
        <v>274</v>
      </c>
      <c r="H31" s="25" t="s">
        <v>60</v>
      </c>
      <c r="I31" s="11">
        <v>20.100000000000001</v>
      </c>
      <c r="J31" s="11">
        <v>20.100000000000001</v>
      </c>
      <c r="K31" s="11">
        <v>20.100000000000001</v>
      </c>
      <c r="L31" s="11">
        <v>100</v>
      </c>
      <c r="M31" s="12"/>
      <c r="N31" s="91"/>
      <c r="O31" s="92"/>
      <c r="P31" s="12"/>
      <c r="Q31" s="12"/>
      <c r="R31" s="12"/>
      <c r="S31" s="35"/>
    </row>
    <row r="32" spans="1:19" x14ac:dyDescent="0.2">
      <c r="A32" s="96"/>
      <c r="B32" s="76"/>
      <c r="C32" s="54"/>
      <c r="D32" s="76"/>
      <c r="E32" s="26"/>
      <c r="F32" s="50">
        <v>188714469</v>
      </c>
      <c r="G32" s="50" t="s">
        <v>38</v>
      </c>
      <c r="H32" s="48" t="s">
        <v>275</v>
      </c>
      <c r="I32" s="51">
        <v>0</v>
      </c>
      <c r="J32" s="11">
        <v>1.8</v>
      </c>
      <c r="K32" s="11">
        <v>1.6</v>
      </c>
      <c r="L32" s="11">
        <v>88.88</v>
      </c>
      <c r="M32" s="12"/>
      <c r="N32" s="49"/>
      <c r="O32" s="47"/>
      <c r="P32" s="12"/>
      <c r="Q32" s="12"/>
      <c r="R32" s="12"/>
      <c r="S32" s="35"/>
    </row>
    <row r="33" spans="1:19" x14ac:dyDescent="0.2">
      <c r="A33" s="96"/>
      <c r="B33" s="76"/>
      <c r="C33" s="54"/>
      <c r="D33" s="76"/>
      <c r="E33" s="53"/>
      <c r="F33" s="56" t="s">
        <v>42</v>
      </c>
      <c r="G33" s="57"/>
      <c r="H33" s="58"/>
      <c r="I33" s="65">
        <f>I23+I24+I25+I26+I27+I30+I31+I32</f>
        <v>3974.1</v>
      </c>
      <c r="J33" s="65">
        <f>J23+J24+J25+J26+J27+J28+J29+J30+J31+J32</f>
        <v>3857.7000000000007</v>
      </c>
      <c r="K33" s="65">
        <f>K23+K24+K25+K26+K27+K28+K29+K30+K31+K32</f>
        <v>3821.7000000000003</v>
      </c>
      <c r="L33" s="65">
        <v>96.97</v>
      </c>
      <c r="M33" s="16" t="s">
        <v>84</v>
      </c>
      <c r="N33" s="14"/>
      <c r="O33" s="16" t="s">
        <v>85</v>
      </c>
      <c r="P33" s="16" t="s">
        <v>28</v>
      </c>
      <c r="Q33" s="17">
        <v>102</v>
      </c>
      <c r="R33" s="17">
        <v>103</v>
      </c>
      <c r="S33" s="36">
        <v>100.98</v>
      </c>
    </row>
    <row r="34" spans="1:19" ht="21" x14ac:dyDescent="0.2">
      <c r="A34" s="96"/>
      <c r="B34" s="76"/>
      <c r="C34" s="54"/>
      <c r="D34" s="76"/>
      <c r="E34" s="54"/>
      <c r="F34" s="59"/>
      <c r="G34" s="60"/>
      <c r="H34" s="61"/>
      <c r="I34" s="54"/>
      <c r="J34" s="54"/>
      <c r="K34" s="54"/>
      <c r="L34" s="54"/>
      <c r="M34" s="16" t="s">
        <v>86</v>
      </c>
      <c r="N34" s="37"/>
      <c r="O34" s="16" t="s">
        <v>87</v>
      </c>
      <c r="P34" s="16" t="s">
        <v>28</v>
      </c>
      <c r="Q34" s="17">
        <v>130</v>
      </c>
      <c r="R34" s="17">
        <v>122</v>
      </c>
      <c r="S34" s="36">
        <v>93.85</v>
      </c>
    </row>
    <row r="35" spans="1:19" x14ac:dyDescent="0.2">
      <c r="A35" s="96"/>
      <c r="B35" s="76"/>
      <c r="C35" s="54"/>
      <c r="D35" s="76"/>
      <c r="E35" s="55"/>
      <c r="F35" s="62"/>
      <c r="G35" s="63"/>
      <c r="H35" s="64"/>
      <c r="I35" s="55"/>
      <c r="J35" s="55"/>
      <c r="K35" s="55"/>
      <c r="L35" s="55"/>
      <c r="M35" s="16" t="s">
        <v>88</v>
      </c>
      <c r="N35" s="18"/>
      <c r="O35" s="16" t="s">
        <v>89</v>
      </c>
      <c r="P35" s="16" t="s">
        <v>28</v>
      </c>
      <c r="Q35" s="17">
        <v>100</v>
      </c>
      <c r="R35" s="17">
        <v>87</v>
      </c>
      <c r="S35" s="36">
        <v>87</v>
      </c>
    </row>
    <row r="36" spans="1:19" x14ac:dyDescent="0.2">
      <c r="A36" s="96"/>
      <c r="B36" s="76"/>
      <c r="C36" s="54"/>
      <c r="D36" s="76"/>
      <c r="E36" s="10" t="s">
        <v>44</v>
      </c>
      <c r="F36" s="71" t="s">
        <v>90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2"/>
    </row>
    <row r="37" spans="1:19" x14ac:dyDescent="0.2">
      <c r="A37" s="96"/>
      <c r="B37" s="76"/>
      <c r="C37" s="54"/>
      <c r="D37" s="76"/>
      <c r="E37" s="7" t="s">
        <v>44</v>
      </c>
      <c r="F37" s="7" t="s">
        <v>91</v>
      </c>
      <c r="G37" s="7" t="s">
        <v>38</v>
      </c>
      <c r="H37" s="7" t="s">
        <v>92</v>
      </c>
      <c r="I37" s="11">
        <v>115.8</v>
      </c>
      <c r="J37" s="11">
        <v>116.2</v>
      </c>
      <c r="K37" s="11">
        <v>115.9</v>
      </c>
      <c r="L37" s="11">
        <v>100.09</v>
      </c>
      <c r="M37" s="12"/>
      <c r="N37" s="67"/>
      <c r="O37" s="68"/>
      <c r="P37" s="12"/>
      <c r="Q37" s="12"/>
      <c r="R37" s="12"/>
      <c r="S37" s="35"/>
    </row>
    <row r="38" spans="1:19" ht="21" x14ac:dyDescent="0.2">
      <c r="A38" s="96"/>
      <c r="B38" s="76"/>
      <c r="C38" s="54"/>
      <c r="D38" s="76"/>
      <c r="E38" s="53"/>
      <c r="F38" s="56" t="s">
        <v>42</v>
      </c>
      <c r="G38" s="57"/>
      <c r="H38" s="58"/>
      <c r="I38" s="65">
        <v>115.8</v>
      </c>
      <c r="J38" s="65">
        <v>116.2</v>
      </c>
      <c r="K38" s="65">
        <v>115.9</v>
      </c>
      <c r="L38" s="65">
        <v>100.09</v>
      </c>
      <c r="M38" s="16" t="s">
        <v>93</v>
      </c>
      <c r="N38" s="14"/>
      <c r="O38" s="16" t="s">
        <v>94</v>
      </c>
      <c r="P38" s="16" t="s">
        <v>28</v>
      </c>
      <c r="Q38" s="17">
        <v>1</v>
      </c>
      <c r="R38" s="17">
        <v>1</v>
      </c>
      <c r="S38" s="36">
        <v>100</v>
      </c>
    </row>
    <row r="39" spans="1:19" ht="21" x14ac:dyDescent="0.2">
      <c r="A39" s="96"/>
      <c r="B39" s="76"/>
      <c r="C39" s="54"/>
      <c r="D39" s="76"/>
      <c r="E39" s="54"/>
      <c r="F39" s="59"/>
      <c r="G39" s="60"/>
      <c r="H39" s="61"/>
      <c r="I39" s="54"/>
      <c r="J39" s="54"/>
      <c r="K39" s="54"/>
      <c r="L39" s="54"/>
      <c r="M39" s="16" t="s">
        <v>95</v>
      </c>
      <c r="N39" s="37"/>
      <c r="O39" s="16" t="s">
        <v>96</v>
      </c>
      <c r="P39" s="16" t="s">
        <v>28</v>
      </c>
      <c r="Q39" s="17">
        <v>1</v>
      </c>
      <c r="R39" s="17">
        <v>1</v>
      </c>
      <c r="S39" s="36">
        <v>100</v>
      </c>
    </row>
    <row r="40" spans="1:19" ht="21" x14ac:dyDescent="0.2">
      <c r="A40" s="96"/>
      <c r="B40" s="76"/>
      <c r="C40" s="54"/>
      <c r="D40" s="76"/>
      <c r="E40" s="54"/>
      <c r="F40" s="59"/>
      <c r="G40" s="60"/>
      <c r="H40" s="61"/>
      <c r="I40" s="54"/>
      <c r="J40" s="54"/>
      <c r="K40" s="54"/>
      <c r="L40" s="54"/>
      <c r="M40" s="16" t="s">
        <v>97</v>
      </c>
      <c r="N40" s="37"/>
      <c r="O40" s="16" t="s">
        <v>98</v>
      </c>
      <c r="P40" s="16" t="s">
        <v>28</v>
      </c>
      <c r="Q40" s="17">
        <v>1</v>
      </c>
      <c r="R40" s="17">
        <v>1</v>
      </c>
      <c r="S40" s="36">
        <v>100</v>
      </c>
    </row>
    <row r="41" spans="1:19" ht="21" x14ac:dyDescent="0.2">
      <c r="A41" s="96"/>
      <c r="B41" s="76"/>
      <c r="C41" s="54"/>
      <c r="D41" s="76"/>
      <c r="E41" s="55"/>
      <c r="F41" s="62"/>
      <c r="G41" s="63"/>
      <c r="H41" s="64"/>
      <c r="I41" s="55"/>
      <c r="J41" s="55"/>
      <c r="K41" s="55"/>
      <c r="L41" s="55"/>
      <c r="M41" s="16" t="s">
        <v>99</v>
      </c>
      <c r="N41" s="18"/>
      <c r="O41" s="16" t="s">
        <v>100</v>
      </c>
      <c r="P41" s="16" t="s">
        <v>28</v>
      </c>
      <c r="Q41" s="17">
        <v>1</v>
      </c>
      <c r="R41" s="17">
        <v>2</v>
      </c>
      <c r="S41" s="36">
        <v>200</v>
      </c>
    </row>
    <row r="42" spans="1:19" hidden="1" x14ac:dyDescent="0.2">
      <c r="A42" s="96"/>
      <c r="B42" s="76"/>
      <c r="C42" s="54"/>
      <c r="D42" s="76"/>
      <c r="E42" s="85" t="s">
        <v>45</v>
      </c>
      <c r="F42" s="71" t="s">
        <v>101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8"/>
    </row>
    <row r="43" spans="1:19" x14ac:dyDescent="0.2">
      <c r="A43" s="96"/>
      <c r="B43" s="76"/>
      <c r="C43" s="54"/>
      <c r="D43" s="76"/>
      <c r="E43" s="86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90"/>
    </row>
    <row r="44" spans="1:19" x14ac:dyDescent="0.2">
      <c r="A44" s="96"/>
      <c r="B44" s="76"/>
      <c r="C44" s="54"/>
      <c r="D44" s="76"/>
      <c r="E44" s="80" t="s">
        <v>45</v>
      </c>
      <c r="F44" s="7" t="s">
        <v>51</v>
      </c>
      <c r="G44" s="7" t="s">
        <v>38</v>
      </c>
      <c r="H44" s="7" t="s">
        <v>54</v>
      </c>
      <c r="I44" s="11">
        <v>334.9</v>
      </c>
      <c r="J44" s="11">
        <v>190.1</v>
      </c>
      <c r="K44" s="11">
        <v>188.3</v>
      </c>
      <c r="L44" s="11">
        <v>56.23</v>
      </c>
      <c r="M44" s="12"/>
      <c r="N44" s="67"/>
      <c r="O44" s="68"/>
      <c r="P44" s="12"/>
      <c r="Q44" s="12"/>
      <c r="R44" s="12"/>
      <c r="S44" s="35"/>
    </row>
    <row r="45" spans="1:19" x14ac:dyDescent="0.2">
      <c r="A45" s="96"/>
      <c r="B45" s="76"/>
      <c r="C45" s="54"/>
      <c r="D45" s="76"/>
      <c r="E45" s="54"/>
      <c r="F45" s="7" t="s">
        <v>51</v>
      </c>
      <c r="G45" s="7" t="s">
        <v>38</v>
      </c>
      <c r="H45" s="7" t="s">
        <v>82</v>
      </c>
      <c r="I45" s="11">
        <v>1447.6</v>
      </c>
      <c r="J45" s="11">
        <v>980.5</v>
      </c>
      <c r="K45" s="11">
        <v>979.8</v>
      </c>
      <c r="L45" s="11">
        <v>67.680000000000007</v>
      </c>
      <c r="M45" s="12"/>
      <c r="N45" s="67"/>
      <c r="O45" s="68"/>
      <c r="P45" s="12"/>
      <c r="Q45" s="12"/>
      <c r="R45" s="12"/>
      <c r="S45" s="35"/>
    </row>
    <row r="46" spans="1:19" x14ac:dyDescent="0.2">
      <c r="A46" s="96"/>
      <c r="B46" s="76"/>
      <c r="C46" s="54"/>
      <c r="D46" s="76"/>
      <c r="E46" s="54"/>
      <c r="F46" s="7" t="s">
        <v>51</v>
      </c>
      <c r="G46" s="7" t="s">
        <v>38</v>
      </c>
      <c r="H46" s="7" t="s">
        <v>62</v>
      </c>
      <c r="I46" s="11">
        <v>51.1</v>
      </c>
      <c r="J46" s="11">
        <v>29.2</v>
      </c>
      <c r="K46" s="11">
        <v>29.2</v>
      </c>
      <c r="L46" s="11">
        <v>57.14</v>
      </c>
      <c r="M46" s="12"/>
      <c r="N46" s="67"/>
      <c r="O46" s="68"/>
      <c r="P46" s="12"/>
      <c r="Q46" s="12"/>
      <c r="R46" s="12"/>
      <c r="S46" s="35"/>
    </row>
    <row r="47" spans="1:19" x14ac:dyDescent="0.2">
      <c r="A47" s="96"/>
      <c r="B47" s="76"/>
      <c r="C47" s="54"/>
      <c r="D47" s="76"/>
      <c r="E47" s="54"/>
      <c r="F47" s="7" t="s">
        <v>51</v>
      </c>
      <c r="G47" s="7" t="s">
        <v>38</v>
      </c>
      <c r="H47" s="7" t="s">
        <v>61</v>
      </c>
      <c r="I47" s="11">
        <v>17.399999999999999</v>
      </c>
      <c r="J47" s="11">
        <v>13.4</v>
      </c>
      <c r="K47" s="11">
        <v>13.2</v>
      </c>
      <c r="L47" s="11">
        <v>75.86</v>
      </c>
      <c r="M47" s="12"/>
      <c r="N47" s="67"/>
      <c r="O47" s="68"/>
      <c r="P47" s="12"/>
      <c r="Q47" s="12"/>
      <c r="R47" s="12"/>
      <c r="S47" s="35"/>
    </row>
    <row r="48" spans="1:19" x14ac:dyDescent="0.2">
      <c r="A48" s="96"/>
      <c r="B48" s="76"/>
      <c r="C48" s="54"/>
      <c r="D48" s="76"/>
      <c r="E48" s="54"/>
      <c r="F48" s="7" t="s">
        <v>51</v>
      </c>
      <c r="G48" s="7" t="s">
        <v>38</v>
      </c>
      <c r="H48" s="7" t="s">
        <v>39</v>
      </c>
      <c r="I48" s="11">
        <v>12.3</v>
      </c>
      <c r="J48" s="11">
        <v>12.2</v>
      </c>
      <c r="K48" s="11">
        <v>12.2</v>
      </c>
      <c r="L48" s="11">
        <v>99.19</v>
      </c>
      <c r="M48" s="12"/>
      <c r="N48" s="67"/>
      <c r="O48" s="68"/>
      <c r="P48" s="12"/>
      <c r="Q48" s="12"/>
      <c r="R48" s="12"/>
      <c r="S48" s="35"/>
    </row>
    <row r="49" spans="1:19" x14ac:dyDescent="0.2">
      <c r="A49" s="96"/>
      <c r="B49" s="76"/>
      <c r="C49" s="54"/>
      <c r="D49" s="76"/>
      <c r="E49" s="54"/>
      <c r="F49" s="7" t="s">
        <v>51</v>
      </c>
      <c r="G49" s="7" t="s">
        <v>40</v>
      </c>
      <c r="H49" s="7" t="s">
        <v>83</v>
      </c>
      <c r="I49" s="11">
        <v>9.6999999999999993</v>
      </c>
      <c r="J49" s="11">
        <v>9.6</v>
      </c>
      <c r="K49" s="11">
        <v>7.3</v>
      </c>
      <c r="L49" s="11">
        <v>75.260000000000005</v>
      </c>
      <c r="M49" s="12"/>
      <c r="N49" s="67"/>
      <c r="O49" s="68"/>
      <c r="P49" s="12"/>
      <c r="Q49" s="12"/>
      <c r="R49" s="12"/>
      <c r="S49" s="35"/>
    </row>
    <row r="50" spans="1:19" x14ac:dyDescent="0.2">
      <c r="A50" s="96"/>
      <c r="B50" s="76"/>
      <c r="C50" s="54"/>
      <c r="D50" s="76"/>
      <c r="E50" s="55"/>
      <c r="F50" s="7" t="s">
        <v>51</v>
      </c>
      <c r="G50" s="7" t="s">
        <v>40</v>
      </c>
      <c r="H50" s="7" t="s">
        <v>59</v>
      </c>
      <c r="I50" s="11">
        <v>3.8</v>
      </c>
      <c r="J50" s="11">
        <v>3.9</v>
      </c>
      <c r="K50" s="11">
        <v>2.7</v>
      </c>
      <c r="L50" s="11">
        <v>71.05</v>
      </c>
      <c r="M50" s="12"/>
      <c r="N50" s="67"/>
      <c r="O50" s="68"/>
      <c r="P50" s="12"/>
      <c r="Q50" s="12"/>
      <c r="R50" s="12"/>
      <c r="S50" s="35"/>
    </row>
    <row r="51" spans="1:19" ht="21" x14ac:dyDescent="0.2">
      <c r="A51" s="96"/>
      <c r="B51" s="76"/>
      <c r="C51" s="54"/>
      <c r="D51" s="76"/>
      <c r="E51" s="53"/>
      <c r="F51" s="56" t="s">
        <v>42</v>
      </c>
      <c r="G51" s="57"/>
      <c r="H51" s="58"/>
      <c r="I51" s="65">
        <v>1876.8</v>
      </c>
      <c r="J51" s="65">
        <v>1238.9000000000001</v>
      </c>
      <c r="K51" s="65">
        <v>1232.7</v>
      </c>
      <c r="L51" s="65">
        <v>65.680000000000007</v>
      </c>
      <c r="M51" s="16" t="s">
        <v>102</v>
      </c>
      <c r="N51" s="14"/>
      <c r="O51" s="16" t="s">
        <v>103</v>
      </c>
      <c r="P51" s="16" t="s">
        <v>28</v>
      </c>
      <c r="Q51" s="17">
        <v>3421</v>
      </c>
      <c r="R51" s="17">
        <v>2980</v>
      </c>
      <c r="S51" s="36">
        <v>87.11</v>
      </c>
    </row>
    <row r="52" spans="1:19" ht="21" x14ac:dyDescent="0.2">
      <c r="A52" s="96"/>
      <c r="B52" s="76"/>
      <c r="C52" s="54"/>
      <c r="D52" s="76"/>
      <c r="E52" s="54"/>
      <c r="F52" s="59"/>
      <c r="G52" s="60"/>
      <c r="H52" s="61"/>
      <c r="I52" s="54"/>
      <c r="J52" s="54"/>
      <c r="K52" s="54"/>
      <c r="L52" s="54"/>
      <c r="M52" s="16" t="s">
        <v>104</v>
      </c>
      <c r="N52" s="37"/>
      <c r="O52" s="16" t="s">
        <v>105</v>
      </c>
      <c r="P52" s="16" t="s">
        <v>28</v>
      </c>
      <c r="Q52" s="17">
        <v>2887</v>
      </c>
      <c r="R52" s="17">
        <v>2801</v>
      </c>
      <c r="S52" s="36">
        <v>97.02</v>
      </c>
    </row>
    <row r="53" spans="1:19" x14ac:dyDescent="0.2">
      <c r="A53" s="96"/>
      <c r="B53" s="76"/>
      <c r="C53" s="54"/>
      <c r="D53" s="76"/>
      <c r="E53" s="54"/>
      <c r="F53" s="59"/>
      <c r="G53" s="60"/>
      <c r="H53" s="61"/>
      <c r="I53" s="54"/>
      <c r="J53" s="54"/>
      <c r="K53" s="54"/>
      <c r="L53" s="54"/>
      <c r="M53" s="16" t="s">
        <v>106</v>
      </c>
      <c r="N53" s="37"/>
      <c r="O53" s="16" t="s">
        <v>107</v>
      </c>
      <c r="P53" s="16" t="s">
        <v>28</v>
      </c>
      <c r="Q53" s="17">
        <v>413</v>
      </c>
      <c r="R53" s="17">
        <v>209</v>
      </c>
      <c r="S53" s="36">
        <v>50.61</v>
      </c>
    </row>
    <row r="54" spans="1:19" ht="31.5" x14ac:dyDescent="0.2">
      <c r="A54" s="96"/>
      <c r="B54" s="76"/>
      <c r="C54" s="54"/>
      <c r="D54" s="76"/>
      <c r="E54" s="54"/>
      <c r="F54" s="59"/>
      <c r="G54" s="60"/>
      <c r="H54" s="61"/>
      <c r="I54" s="54"/>
      <c r="J54" s="54"/>
      <c r="K54" s="54"/>
      <c r="L54" s="54"/>
      <c r="M54" s="16" t="s">
        <v>108</v>
      </c>
      <c r="N54" s="37"/>
      <c r="O54" s="16" t="s">
        <v>109</v>
      </c>
      <c r="P54" s="16" t="s">
        <v>28</v>
      </c>
      <c r="Q54" s="17">
        <v>1560</v>
      </c>
      <c r="R54" s="17">
        <v>1144</v>
      </c>
      <c r="S54" s="36">
        <v>73.33</v>
      </c>
    </row>
    <row r="55" spans="1:19" ht="21" x14ac:dyDescent="0.2">
      <c r="A55" s="96"/>
      <c r="B55" s="76"/>
      <c r="C55" s="54"/>
      <c r="D55" s="76"/>
      <c r="E55" s="54"/>
      <c r="F55" s="59"/>
      <c r="G55" s="60"/>
      <c r="H55" s="61"/>
      <c r="I55" s="54"/>
      <c r="J55" s="54"/>
      <c r="K55" s="54"/>
      <c r="L55" s="54"/>
      <c r="M55" s="16" t="s">
        <v>110</v>
      </c>
      <c r="N55" s="37"/>
      <c r="O55" s="16" t="s">
        <v>111</v>
      </c>
      <c r="P55" s="16" t="s">
        <v>28</v>
      </c>
      <c r="Q55" s="17">
        <v>3169</v>
      </c>
      <c r="R55" s="17">
        <v>3202</v>
      </c>
      <c r="S55" s="36">
        <v>101.04</v>
      </c>
    </row>
    <row r="56" spans="1:19" x14ac:dyDescent="0.2">
      <c r="A56" s="96"/>
      <c r="B56" s="76"/>
      <c r="C56" s="54"/>
      <c r="D56" s="76"/>
      <c r="E56" s="54"/>
      <c r="F56" s="59"/>
      <c r="G56" s="60"/>
      <c r="H56" s="61"/>
      <c r="I56" s="54"/>
      <c r="J56" s="54"/>
      <c r="K56" s="54"/>
      <c r="L56" s="54"/>
      <c r="M56" s="16" t="s">
        <v>112</v>
      </c>
      <c r="N56" s="37"/>
      <c r="O56" s="16" t="s">
        <v>113</v>
      </c>
      <c r="P56" s="16" t="s">
        <v>70</v>
      </c>
      <c r="Q56" s="17">
        <v>39.74</v>
      </c>
      <c r="R56" s="17">
        <v>40.25</v>
      </c>
      <c r="S56" s="36">
        <v>101.28</v>
      </c>
    </row>
    <row r="57" spans="1:19" ht="21" x14ac:dyDescent="0.2">
      <c r="A57" s="96"/>
      <c r="B57" s="76"/>
      <c r="C57" s="54"/>
      <c r="D57" s="76"/>
      <c r="E57" s="54"/>
      <c r="F57" s="59"/>
      <c r="G57" s="60"/>
      <c r="H57" s="61"/>
      <c r="I57" s="54"/>
      <c r="J57" s="54"/>
      <c r="K57" s="54"/>
      <c r="L57" s="54"/>
      <c r="M57" s="16" t="s">
        <v>114</v>
      </c>
      <c r="N57" s="37"/>
      <c r="O57" s="16" t="s">
        <v>115</v>
      </c>
      <c r="P57" s="16" t="s">
        <v>70</v>
      </c>
      <c r="Q57" s="17">
        <v>224.04</v>
      </c>
      <c r="R57" s="17">
        <v>228.16</v>
      </c>
      <c r="S57" s="36">
        <v>101.84</v>
      </c>
    </row>
    <row r="58" spans="1:19" x14ac:dyDescent="0.2">
      <c r="A58" s="96"/>
      <c r="B58" s="76"/>
      <c r="C58" s="54"/>
      <c r="D58" s="76"/>
      <c r="E58" s="54"/>
      <c r="F58" s="59"/>
      <c r="G58" s="60"/>
      <c r="H58" s="61"/>
      <c r="I58" s="54"/>
      <c r="J58" s="54"/>
      <c r="K58" s="54"/>
      <c r="L58" s="54"/>
      <c r="M58" s="16" t="s">
        <v>116</v>
      </c>
      <c r="N58" s="37"/>
      <c r="O58" s="16" t="s">
        <v>117</v>
      </c>
      <c r="P58" s="16" t="s">
        <v>118</v>
      </c>
      <c r="Q58" s="17">
        <v>68.900000000000006</v>
      </c>
      <c r="R58" s="17">
        <v>68.099999999999994</v>
      </c>
      <c r="S58" s="36">
        <v>98.84</v>
      </c>
    </row>
    <row r="59" spans="1:19" x14ac:dyDescent="0.2">
      <c r="A59" s="96"/>
      <c r="B59" s="76"/>
      <c r="C59" s="54"/>
      <c r="D59" s="76"/>
      <c r="E59" s="54"/>
      <c r="F59" s="59"/>
      <c r="G59" s="60"/>
      <c r="H59" s="61"/>
      <c r="I59" s="54"/>
      <c r="J59" s="54"/>
      <c r="K59" s="54"/>
      <c r="L59" s="54"/>
      <c r="M59" s="16" t="s">
        <v>119</v>
      </c>
      <c r="N59" s="37"/>
      <c r="O59" s="16" t="s">
        <v>120</v>
      </c>
      <c r="P59" s="16" t="s">
        <v>70</v>
      </c>
      <c r="Q59" s="17">
        <v>46</v>
      </c>
      <c r="R59" s="17">
        <v>47</v>
      </c>
      <c r="S59" s="36">
        <v>102.17</v>
      </c>
    </row>
    <row r="60" spans="1:19" ht="21" x14ac:dyDescent="0.2">
      <c r="A60" s="96"/>
      <c r="B60" s="76"/>
      <c r="C60" s="54"/>
      <c r="D60" s="76"/>
      <c r="E60" s="55"/>
      <c r="F60" s="62"/>
      <c r="G60" s="63"/>
      <c r="H60" s="64"/>
      <c r="I60" s="55"/>
      <c r="J60" s="55"/>
      <c r="K60" s="55"/>
      <c r="L60" s="55"/>
      <c r="M60" s="16" t="s">
        <v>121</v>
      </c>
      <c r="N60" s="18"/>
      <c r="O60" s="16" t="s">
        <v>122</v>
      </c>
      <c r="P60" s="16" t="s">
        <v>28</v>
      </c>
      <c r="Q60" s="17">
        <v>18000</v>
      </c>
      <c r="R60" s="17">
        <v>17927</v>
      </c>
      <c r="S60" s="36">
        <v>95.94</v>
      </c>
    </row>
    <row r="61" spans="1:19" hidden="1" x14ac:dyDescent="0.2">
      <c r="A61" s="96"/>
      <c r="B61" s="76"/>
      <c r="C61" s="54"/>
      <c r="D61" s="7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</row>
    <row r="62" spans="1:19" x14ac:dyDescent="0.2">
      <c r="A62" s="96"/>
      <c r="B62" s="76"/>
      <c r="C62" s="54"/>
      <c r="D62" s="76"/>
      <c r="E62" s="10" t="s">
        <v>46</v>
      </c>
      <c r="F62" s="71" t="s">
        <v>123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2"/>
    </row>
    <row r="63" spans="1:19" x14ac:dyDescent="0.2">
      <c r="A63" s="96"/>
      <c r="B63" s="76"/>
      <c r="C63" s="54"/>
      <c r="D63" s="76"/>
      <c r="E63" s="80" t="s">
        <v>46</v>
      </c>
      <c r="F63" s="7" t="s">
        <v>49</v>
      </c>
      <c r="G63" s="7" t="s">
        <v>38</v>
      </c>
      <c r="H63" s="7" t="s">
        <v>124</v>
      </c>
      <c r="I63" s="11">
        <v>710.8</v>
      </c>
      <c r="J63" s="11">
        <v>726.3</v>
      </c>
      <c r="K63" s="11">
        <v>726.3</v>
      </c>
      <c r="L63" s="11">
        <v>102.18</v>
      </c>
      <c r="M63" s="12"/>
      <c r="N63" s="67"/>
      <c r="O63" s="68"/>
      <c r="P63" s="12"/>
      <c r="Q63" s="12"/>
      <c r="R63" s="12"/>
      <c r="S63" s="35"/>
    </row>
    <row r="64" spans="1:19" x14ac:dyDescent="0.2">
      <c r="A64" s="96"/>
      <c r="B64" s="76"/>
      <c r="C64" s="54"/>
      <c r="D64" s="76"/>
      <c r="E64" s="54"/>
      <c r="F64" s="7" t="s">
        <v>49</v>
      </c>
      <c r="G64" s="7" t="s">
        <v>40</v>
      </c>
      <c r="H64" s="7" t="s">
        <v>124</v>
      </c>
      <c r="I64" s="11">
        <v>7</v>
      </c>
      <c r="J64" s="11">
        <v>2.5</v>
      </c>
      <c r="K64" s="11">
        <v>0.5</v>
      </c>
      <c r="L64" s="11">
        <v>7.14</v>
      </c>
      <c r="M64" s="12"/>
      <c r="N64" s="67"/>
      <c r="O64" s="68"/>
      <c r="P64" s="12"/>
      <c r="Q64" s="12"/>
      <c r="R64" s="12"/>
      <c r="S64" s="35"/>
    </row>
    <row r="65" spans="1:19" x14ac:dyDescent="0.2">
      <c r="A65" s="96"/>
      <c r="B65" s="76"/>
      <c r="C65" s="54"/>
      <c r="D65" s="76"/>
      <c r="E65" s="54"/>
      <c r="F65" s="7" t="s">
        <v>49</v>
      </c>
      <c r="G65" s="7" t="s">
        <v>41</v>
      </c>
      <c r="H65" s="7" t="s">
        <v>52</v>
      </c>
      <c r="I65" s="11">
        <v>21.8</v>
      </c>
      <c r="J65" s="11">
        <v>19.899999999999999</v>
      </c>
      <c r="K65" s="11">
        <v>19.899999999999999</v>
      </c>
      <c r="L65" s="11">
        <v>91.28</v>
      </c>
      <c r="M65" s="12"/>
      <c r="N65" s="67"/>
      <c r="O65" s="68"/>
      <c r="P65" s="12"/>
      <c r="Q65" s="12"/>
      <c r="R65" s="12"/>
      <c r="S65" s="35"/>
    </row>
    <row r="66" spans="1:19" ht="21" x14ac:dyDescent="0.2">
      <c r="A66" s="96"/>
      <c r="B66" s="76"/>
      <c r="C66" s="54"/>
      <c r="D66" s="76"/>
      <c r="E66" s="13"/>
      <c r="F66" s="77" t="s">
        <v>42</v>
      </c>
      <c r="G66" s="78"/>
      <c r="H66" s="79"/>
      <c r="I66" s="15">
        <f>I63+I64+I65</f>
        <v>739.59999999999991</v>
      </c>
      <c r="J66" s="15">
        <f>J63+J64+J65</f>
        <v>748.69999999999993</v>
      </c>
      <c r="K66" s="15">
        <f>K63+K64+K65</f>
        <v>746.69999999999993</v>
      </c>
      <c r="L66" s="15">
        <v>99.04</v>
      </c>
      <c r="M66" s="16" t="s">
        <v>125</v>
      </c>
      <c r="N66" s="4"/>
      <c r="O66" s="16" t="s">
        <v>126</v>
      </c>
      <c r="P66" s="16" t="s">
        <v>28</v>
      </c>
      <c r="Q66" s="17">
        <v>29</v>
      </c>
      <c r="R66" s="17">
        <v>28.5</v>
      </c>
      <c r="S66" s="36">
        <v>98.28</v>
      </c>
    </row>
    <row r="67" spans="1:19" x14ac:dyDescent="0.2">
      <c r="A67" s="96"/>
      <c r="B67" s="76"/>
      <c r="C67" s="54"/>
      <c r="D67" s="76"/>
      <c r="E67" s="10" t="s">
        <v>47</v>
      </c>
      <c r="F67" s="71" t="s">
        <v>127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2"/>
    </row>
    <row r="68" spans="1:19" x14ac:dyDescent="0.2">
      <c r="A68" s="96"/>
      <c r="B68" s="76"/>
      <c r="C68" s="54"/>
      <c r="D68" s="76"/>
      <c r="E68" s="7" t="s">
        <v>47</v>
      </c>
      <c r="F68" s="7" t="s">
        <v>51</v>
      </c>
      <c r="G68" s="7" t="s">
        <v>38</v>
      </c>
      <c r="H68" s="7" t="s">
        <v>128</v>
      </c>
      <c r="I68" s="11">
        <v>250</v>
      </c>
      <c r="J68" s="11">
        <v>15.2</v>
      </c>
      <c r="K68" s="11">
        <v>10.5</v>
      </c>
      <c r="L68" s="11">
        <v>4.2</v>
      </c>
      <c r="M68" s="12"/>
      <c r="N68" s="67"/>
      <c r="O68" s="68"/>
      <c r="P68" s="12"/>
      <c r="Q68" s="12"/>
      <c r="R68" s="12"/>
      <c r="S68" s="35"/>
    </row>
    <row r="69" spans="1:19" x14ac:dyDescent="0.2">
      <c r="A69" s="96"/>
      <c r="B69" s="76"/>
      <c r="C69" s="54"/>
      <c r="D69" s="76"/>
      <c r="E69" s="13"/>
      <c r="F69" s="77" t="s">
        <v>42</v>
      </c>
      <c r="G69" s="78"/>
      <c r="H69" s="79"/>
      <c r="I69" s="15">
        <v>250</v>
      </c>
      <c r="J69" s="15">
        <v>15.2</v>
      </c>
      <c r="K69" s="15">
        <v>10.5</v>
      </c>
      <c r="L69" s="15">
        <v>4.2</v>
      </c>
      <c r="M69" s="16" t="s">
        <v>129</v>
      </c>
      <c r="N69" s="4"/>
      <c r="O69" s="16" t="s">
        <v>130</v>
      </c>
      <c r="P69" s="16" t="s">
        <v>28</v>
      </c>
      <c r="Q69" s="17">
        <v>3</v>
      </c>
      <c r="R69" s="17">
        <v>0</v>
      </c>
      <c r="S69" s="36">
        <v>0</v>
      </c>
    </row>
    <row r="70" spans="1:19" ht="31.5" x14ac:dyDescent="0.2">
      <c r="A70" s="96"/>
      <c r="B70" s="76"/>
      <c r="C70" s="54"/>
      <c r="D70" s="84"/>
      <c r="E70" s="110" t="s">
        <v>273</v>
      </c>
      <c r="F70" s="111"/>
      <c r="G70" s="111"/>
      <c r="H70" s="112"/>
      <c r="I70" s="82">
        <v>7227.7</v>
      </c>
      <c r="J70" s="82">
        <f>J21+J33+J38+J51+J66+J69</f>
        <v>6142.6</v>
      </c>
      <c r="K70" s="82">
        <f>K21+K33+K38+K51+K66+K69</f>
        <v>6085.1</v>
      </c>
      <c r="L70" s="82">
        <v>84.2</v>
      </c>
      <c r="M70" s="21" t="s">
        <v>131</v>
      </c>
      <c r="N70" s="14"/>
      <c r="O70" s="21" t="s">
        <v>132</v>
      </c>
      <c r="P70" s="21" t="s">
        <v>28</v>
      </c>
      <c r="Q70" s="22">
        <v>70</v>
      </c>
      <c r="R70" s="22">
        <v>74</v>
      </c>
      <c r="S70" s="39">
        <v>105.71</v>
      </c>
    </row>
    <row r="71" spans="1:19" x14ac:dyDescent="0.2">
      <c r="A71" s="96"/>
      <c r="B71" s="76"/>
      <c r="C71" s="54"/>
      <c r="D71" s="76"/>
      <c r="E71" s="113"/>
      <c r="F71" s="114"/>
      <c r="G71" s="114"/>
      <c r="H71" s="115"/>
      <c r="I71" s="76"/>
      <c r="J71" s="76"/>
      <c r="K71" s="76"/>
      <c r="L71" s="76"/>
      <c r="M71" s="21" t="s">
        <v>133</v>
      </c>
      <c r="N71" s="37"/>
      <c r="O71" s="21" t="s">
        <v>134</v>
      </c>
      <c r="P71" s="21" t="s">
        <v>28</v>
      </c>
      <c r="Q71" s="22">
        <v>2</v>
      </c>
      <c r="R71" s="22">
        <v>2</v>
      </c>
      <c r="S71" s="39">
        <v>100</v>
      </c>
    </row>
    <row r="72" spans="1:19" ht="21" x14ac:dyDescent="0.2">
      <c r="A72" s="96"/>
      <c r="B72" s="76"/>
      <c r="C72" s="54"/>
      <c r="D72" s="76"/>
      <c r="E72" s="113"/>
      <c r="F72" s="114"/>
      <c r="G72" s="114"/>
      <c r="H72" s="115"/>
      <c r="I72" s="76"/>
      <c r="J72" s="76"/>
      <c r="K72" s="76"/>
      <c r="L72" s="76"/>
      <c r="M72" s="21" t="s">
        <v>135</v>
      </c>
      <c r="N72" s="37"/>
      <c r="O72" s="21" t="s">
        <v>136</v>
      </c>
      <c r="P72" s="21" t="s">
        <v>28</v>
      </c>
      <c r="Q72" s="22">
        <v>112.1</v>
      </c>
      <c r="R72" s="22">
        <v>105.45</v>
      </c>
      <c r="S72" s="39">
        <v>94.07</v>
      </c>
    </row>
    <row r="73" spans="1:19" ht="31.5" x14ac:dyDescent="0.2">
      <c r="A73" s="96"/>
      <c r="B73" s="76"/>
      <c r="C73" s="54"/>
      <c r="D73" s="83"/>
      <c r="E73" s="116"/>
      <c r="F73" s="117"/>
      <c r="G73" s="117"/>
      <c r="H73" s="118"/>
      <c r="I73" s="83"/>
      <c r="J73" s="83"/>
      <c r="K73" s="83"/>
      <c r="L73" s="83"/>
      <c r="M73" s="21" t="s">
        <v>137</v>
      </c>
      <c r="N73" s="18"/>
      <c r="O73" s="21" t="s">
        <v>138</v>
      </c>
      <c r="P73" s="21" t="s">
        <v>28</v>
      </c>
      <c r="Q73" s="22">
        <v>34</v>
      </c>
      <c r="R73" s="22">
        <v>32</v>
      </c>
      <c r="S73" s="39">
        <v>94.12</v>
      </c>
    </row>
    <row r="74" spans="1:19" hidden="1" x14ac:dyDescent="0.2">
      <c r="A74" s="96"/>
      <c r="B74" s="76"/>
      <c r="C74" s="5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</row>
    <row r="75" spans="1:19" x14ac:dyDescent="0.2">
      <c r="A75" s="96"/>
      <c r="B75" s="76"/>
      <c r="C75" s="54"/>
      <c r="D75" s="8" t="s">
        <v>43</v>
      </c>
      <c r="E75" s="9"/>
      <c r="F75" s="74" t="s">
        <v>139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2"/>
    </row>
    <row r="76" spans="1:19" x14ac:dyDescent="0.2">
      <c r="A76" s="96"/>
      <c r="B76" s="76"/>
      <c r="C76" s="54"/>
      <c r="D76" s="75" t="s">
        <v>43</v>
      </c>
      <c r="E76" s="10" t="s">
        <v>37</v>
      </c>
      <c r="F76" s="71" t="s">
        <v>140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2"/>
    </row>
    <row r="77" spans="1:19" x14ac:dyDescent="0.2">
      <c r="A77" s="96"/>
      <c r="B77" s="76"/>
      <c r="C77" s="54"/>
      <c r="D77" s="76"/>
      <c r="E77" s="7" t="s">
        <v>37</v>
      </c>
      <c r="F77" s="7" t="s">
        <v>51</v>
      </c>
      <c r="G77" s="7" t="s">
        <v>41</v>
      </c>
      <c r="H77" s="7" t="s">
        <v>80</v>
      </c>
      <c r="I77" s="11">
        <v>0.6</v>
      </c>
      <c r="J77" s="11">
        <v>0.2</v>
      </c>
      <c r="K77" s="11">
        <v>0.2</v>
      </c>
      <c r="L77" s="11">
        <v>33.33</v>
      </c>
      <c r="M77" s="12"/>
      <c r="N77" s="67"/>
      <c r="O77" s="68"/>
      <c r="P77" s="12"/>
      <c r="Q77" s="12"/>
      <c r="R77" s="12"/>
      <c r="S77" s="35"/>
    </row>
    <row r="78" spans="1:19" ht="21" x14ac:dyDescent="0.2">
      <c r="A78" s="96"/>
      <c r="B78" s="76"/>
      <c r="C78" s="54"/>
      <c r="D78" s="76"/>
      <c r="E78" s="13"/>
      <c r="F78" s="77" t="s">
        <v>42</v>
      </c>
      <c r="G78" s="78"/>
      <c r="H78" s="79"/>
      <c r="I78" s="15">
        <v>0.6</v>
      </c>
      <c r="J78" s="15">
        <v>0.2</v>
      </c>
      <c r="K78" s="15">
        <v>0.2</v>
      </c>
      <c r="L78" s="15">
        <v>33.33</v>
      </c>
      <c r="M78" s="16" t="s">
        <v>141</v>
      </c>
      <c r="N78" s="4"/>
      <c r="O78" s="16" t="s">
        <v>142</v>
      </c>
      <c r="P78" s="16" t="s">
        <v>28</v>
      </c>
      <c r="Q78" s="17">
        <v>40</v>
      </c>
      <c r="R78" s="17">
        <v>0</v>
      </c>
      <c r="S78" s="36">
        <v>0</v>
      </c>
    </row>
    <row r="79" spans="1:19" x14ac:dyDescent="0.2">
      <c r="A79" s="96"/>
      <c r="B79" s="76"/>
      <c r="C79" s="54"/>
      <c r="D79" s="76"/>
      <c r="E79" s="10" t="s">
        <v>43</v>
      </c>
      <c r="F79" s="71" t="s">
        <v>143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2"/>
    </row>
    <row r="80" spans="1:19" x14ac:dyDescent="0.2">
      <c r="A80" s="96"/>
      <c r="B80" s="76"/>
      <c r="C80" s="54"/>
      <c r="D80" s="76"/>
      <c r="E80" s="7" t="s">
        <v>43</v>
      </c>
      <c r="F80" s="7" t="s">
        <v>51</v>
      </c>
      <c r="G80" s="7" t="s">
        <v>41</v>
      </c>
      <c r="H80" s="7" t="s">
        <v>144</v>
      </c>
      <c r="I80" s="11">
        <v>12.7</v>
      </c>
      <c r="J80" s="11">
        <v>12.7</v>
      </c>
      <c r="K80" s="11">
        <v>12.7</v>
      </c>
      <c r="L80" s="11">
        <v>100</v>
      </c>
      <c r="M80" s="12"/>
      <c r="N80" s="67"/>
      <c r="O80" s="68"/>
      <c r="P80" s="12"/>
      <c r="Q80" s="12"/>
      <c r="R80" s="12"/>
      <c r="S80" s="35"/>
    </row>
    <row r="81" spans="1:19" ht="52.5" x14ac:dyDescent="0.2">
      <c r="A81" s="96"/>
      <c r="B81" s="76"/>
      <c r="C81" s="54"/>
      <c r="D81" s="76"/>
      <c r="E81" s="13"/>
      <c r="F81" s="77" t="s">
        <v>42</v>
      </c>
      <c r="G81" s="78"/>
      <c r="H81" s="79"/>
      <c r="I81" s="15">
        <v>12.7</v>
      </c>
      <c r="J81" s="15">
        <v>12.7</v>
      </c>
      <c r="K81" s="15">
        <v>12.7</v>
      </c>
      <c r="L81" s="15">
        <v>100</v>
      </c>
      <c r="M81" s="16" t="s">
        <v>145</v>
      </c>
      <c r="N81" s="4"/>
      <c r="O81" s="16" t="s">
        <v>146</v>
      </c>
      <c r="P81" s="16" t="s">
        <v>35</v>
      </c>
      <c r="Q81" s="17">
        <v>100</v>
      </c>
      <c r="R81" s="17">
        <v>100</v>
      </c>
      <c r="S81" s="36">
        <v>100</v>
      </c>
    </row>
    <row r="82" spans="1:19" x14ac:dyDescent="0.2">
      <c r="A82" s="96"/>
      <c r="B82" s="76"/>
      <c r="C82" s="54"/>
      <c r="D82" s="76"/>
      <c r="E82" s="10" t="s">
        <v>44</v>
      </c>
      <c r="F82" s="71" t="s">
        <v>147</v>
      </c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2"/>
    </row>
    <row r="83" spans="1:19" x14ac:dyDescent="0.2">
      <c r="A83" s="96"/>
      <c r="B83" s="76"/>
      <c r="C83" s="54"/>
      <c r="D83" s="76"/>
      <c r="E83" s="7" t="s">
        <v>44</v>
      </c>
      <c r="F83" s="7" t="s">
        <v>51</v>
      </c>
      <c r="G83" s="7" t="s">
        <v>41</v>
      </c>
      <c r="H83" s="7" t="s">
        <v>55</v>
      </c>
      <c r="I83" s="11">
        <v>9.1999999999999993</v>
      </c>
      <c r="J83" s="11">
        <v>8.4</v>
      </c>
      <c r="K83" s="11">
        <v>8.1999999999999993</v>
      </c>
      <c r="L83" s="11">
        <v>89.13</v>
      </c>
      <c r="M83" s="12"/>
      <c r="N83" s="67"/>
      <c r="O83" s="68"/>
      <c r="P83" s="12"/>
      <c r="Q83" s="12"/>
      <c r="R83" s="12"/>
      <c r="S83" s="35"/>
    </row>
    <row r="84" spans="1:19" ht="31.5" x14ac:dyDescent="0.2">
      <c r="A84" s="96"/>
      <c r="B84" s="76"/>
      <c r="C84" s="54"/>
      <c r="D84" s="76"/>
      <c r="E84" s="13"/>
      <c r="F84" s="77" t="s">
        <v>42</v>
      </c>
      <c r="G84" s="78"/>
      <c r="H84" s="79"/>
      <c r="I84" s="15">
        <v>9.1999999999999993</v>
      </c>
      <c r="J84" s="15">
        <v>8.4</v>
      </c>
      <c r="K84" s="15">
        <v>8.1999999999999993</v>
      </c>
      <c r="L84" s="15">
        <v>89.13</v>
      </c>
      <c r="M84" s="16" t="s">
        <v>148</v>
      </c>
      <c r="N84" s="4"/>
      <c r="O84" s="16" t="s">
        <v>149</v>
      </c>
      <c r="P84" s="16" t="s">
        <v>28</v>
      </c>
      <c r="Q84" s="17">
        <v>1</v>
      </c>
      <c r="R84" s="17">
        <v>1</v>
      </c>
      <c r="S84" s="36">
        <v>100</v>
      </c>
    </row>
    <row r="85" spans="1:19" hidden="1" x14ac:dyDescent="0.2">
      <c r="A85" s="96"/>
      <c r="B85" s="76"/>
      <c r="C85" s="54"/>
      <c r="D85" s="7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</row>
    <row r="86" spans="1:19" x14ac:dyDescent="0.2">
      <c r="A86" s="96"/>
      <c r="B86" s="76"/>
      <c r="C86" s="54"/>
      <c r="D86" s="76"/>
      <c r="E86" s="10" t="s">
        <v>45</v>
      </c>
      <c r="F86" s="71" t="s">
        <v>150</v>
      </c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2"/>
    </row>
    <row r="87" spans="1:19" x14ac:dyDescent="0.2">
      <c r="A87" s="96"/>
      <c r="B87" s="76"/>
      <c r="C87" s="54"/>
      <c r="D87" s="76"/>
      <c r="E87" s="7" t="s">
        <v>45</v>
      </c>
      <c r="F87" s="7" t="s">
        <v>51</v>
      </c>
      <c r="G87" s="7" t="s">
        <v>41</v>
      </c>
      <c r="H87" s="7" t="s">
        <v>55</v>
      </c>
      <c r="I87" s="11">
        <v>28.7</v>
      </c>
      <c r="J87" s="11">
        <v>28.7</v>
      </c>
      <c r="K87" s="11">
        <v>28.7</v>
      </c>
      <c r="L87" s="11">
        <v>100</v>
      </c>
      <c r="M87" s="12"/>
      <c r="N87" s="67"/>
      <c r="O87" s="68"/>
      <c r="P87" s="12"/>
      <c r="Q87" s="12"/>
      <c r="R87" s="12"/>
      <c r="S87" s="35"/>
    </row>
    <row r="88" spans="1:19" ht="31.5" x14ac:dyDescent="0.2">
      <c r="A88" s="96"/>
      <c r="B88" s="76"/>
      <c r="C88" s="54"/>
      <c r="D88" s="76"/>
      <c r="E88" s="53"/>
      <c r="F88" s="56" t="s">
        <v>42</v>
      </c>
      <c r="G88" s="57"/>
      <c r="H88" s="58"/>
      <c r="I88" s="65">
        <v>28.7</v>
      </c>
      <c r="J88" s="65">
        <v>28.7</v>
      </c>
      <c r="K88" s="65">
        <v>28.7</v>
      </c>
      <c r="L88" s="65">
        <v>100</v>
      </c>
      <c r="M88" s="16" t="s">
        <v>151</v>
      </c>
      <c r="N88" s="14"/>
      <c r="O88" s="16" t="s">
        <v>152</v>
      </c>
      <c r="P88" s="16" t="s">
        <v>28</v>
      </c>
      <c r="Q88" s="17">
        <v>1890</v>
      </c>
      <c r="R88" s="17">
        <v>1140</v>
      </c>
      <c r="S88" s="36">
        <v>60.32</v>
      </c>
    </row>
    <row r="89" spans="1:19" x14ac:dyDescent="0.2">
      <c r="A89" s="96"/>
      <c r="B89" s="76"/>
      <c r="C89" s="54"/>
      <c r="D89" s="76"/>
      <c r="E89" s="54"/>
      <c r="F89" s="59"/>
      <c r="G89" s="60"/>
      <c r="H89" s="61"/>
      <c r="I89" s="54"/>
      <c r="J89" s="54"/>
      <c r="K89" s="54"/>
      <c r="L89" s="54"/>
      <c r="M89" s="16" t="s">
        <v>153</v>
      </c>
      <c r="N89" s="37"/>
      <c r="O89" s="16" t="s">
        <v>154</v>
      </c>
      <c r="P89" s="16" t="s">
        <v>28</v>
      </c>
      <c r="Q89" s="17">
        <v>120</v>
      </c>
      <c r="R89" s="17">
        <v>120</v>
      </c>
      <c r="S89" s="36">
        <v>100</v>
      </c>
    </row>
    <row r="90" spans="1:19" x14ac:dyDescent="0.2">
      <c r="A90" s="96"/>
      <c r="B90" s="76"/>
      <c r="C90" s="54"/>
      <c r="D90" s="76"/>
      <c r="E90" s="55"/>
      <c r="F90" s="62"/>
      <c r="G90" s="63"/>
      <c r="H90" s="64"/>
      <c r="I90" s="55"/>
      <c r="J90" s="55"/>
      <c r="K90" s="55"/>
      <c r="L90" s="55"/>
      <c r="M90" s="16" t="s">
        <v>155</v>
      </c>
      <c r="N90" s="18"/>
      <c r="O90" s="16" t="s">
        <v>156</v>
      </c>
      <c r="P90" s="16" t="s">
        <v>28</v>
      </c>
      <c r="Q90" s="17">
        <v>1950</v>
      </c>
      <c r="R90" s="17">
        <v>1343</v>
      </c>
      <c r="S90" s="36">
        <v>68.87</v>
      </c>
    </row>
    <row r="91" spans="1:19" x14ac:dyDescent="0.2">
      <c r="A91" s="96"/>
      <c r="B91" s="76"/>
      <c r="C91" s="54"/>
      <c r="D91" s="76"/>
      <c r="E91" s="10" t="s">
        <v>46</v>
      </c>
      <c r="F91" s="71" t="s">
        <v>157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2"/>
    </row>
    <row r="92" spans="1:19" x14ac:dyDescent="0.2">
      <c r="A92" s="96"/>
      <c r="B92" s="76"/>
      <c r="C92" s="54"/>
      <c r="D92" s="76"/>
      <c r="E92" s="7" t="s">
        <v>46</v>
      </c>
      <c r="F92" s="7" t="s">
        <v>51</v>
      </c>
      <c r="G92" s="7" t="s">
        <v>41</v>
      </c>
      <c r="H92" s="7" t="s">
        <v>55</v>
      </c>
      <c r="I92" s="11">
        <v>12</v>
      </c>
      <c r="J92" s="11">
        <v>10.3</v>
      </c>
      <c r="K92" s="11">
        <v>10.3</v>
      </c>
      <c r="L92" s="11">
        <v>85.83</v>
      </c>
      <c r="M92" s="12"/>
      <c r="N92" s="67"/>
      <c r="O92" s="68"/>
      <c r="P92" s="12"/>
      <c r="Q92" s="12"/>
      <c r="R92" s="12"/>
      <c r="S92" s="35"/>
    </row>
    <row r="93" spans="1:19" ht="21" x14ac:dyDescent="0.2">
      <c r="A93" s="96"/>
      <c r="B93" s="76"/>
      <c r="C93" s="54"/>
      <c r="D93" s="76"/>
      <c r="E93" s="13"/>
      <c r="F93" s="77" t="s">
        <v>42</v>
      </c>
      <c r="G93" s="78"/>
      <c r="H93" s="79"/>
      <c r="I93" s="15">
        <v>12</v>
      </c>
      <c r="J93" s="15">
        <v>10.3</v>
      </c>
      <c r="K93" s="15">
        <v>10.3</v>
      </c>
      <c r="L93" s="15">
        <v>85.83</v>
      </c>
      <c r="M93" s="16" t="s">
        <v>158</v>
      </c>
      <c r="N93" s="4"/>
      <c r="O93" s="16" t="s">
        <v>159</v>
      </c>
      <c r="P93" s="16" t="s">
        <v>28</v>
      </c>
      <c r="Q93" s="17">
        <v>250</v>
      </c>
      <c r="R93" s="17">
        <v>292</v>
      </c>
      <c r="S93" s="36">
        <v>116.8</v>
      </c>
    </row>
    <row r="94" spans="1:19" x14ac:dyDescent="0.2">
      <c r="A94" s="96"/>
      <c r="B94" s="76"/>
      <c r="C94" s="54"/>
      <c r="D94" s="76"/>
      <c r="E94" s="10" t="s">
        <v>47</v>
      </c>
      <c r="F94" s="71" t="s">
        <v>160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2"/>
    </row>
    <row r="95" spans="1:19" x14ac:dyDescent="0.2">
      <c r="A95" s="96"/>
      <c r="B95" s="76"/>
      <c r="C95" s="54"/>
      <c r="D95" s="76"/>
      <c r="E95" s="7" t="s">
        <v>47</v>
      </c>
      <c r="F95" s="7" t="s">
        <v>51</v>
      </c>
      <c r="G95" s="7" t="s">
        <v>41</v>
      </c>
      <c r="H95" s="7" t="s">
        <v>80</v>
      </c>
      <c r="I95" s="11">
        <v>0.6</v>
      </c>
      <c r="J95" s="11">
        <v>0.6</v>
      </c>
      <c r="K95" s="11">
        <v>0.6</v>
      </c>
      <c r="L95" s="11">
        <v>100</v>
      </c>
      <c r="M95" s="12"/>
      <c r="N95" s="67"/>
      <c r="O95" s="68"/>
      <c r="P95" s="12"/>
      <c r="Q95" s="12"/>
      <c r="R95" s="12"/>
      <c r="S95" s="35"/>
    </row>
    <row r="96" spans="1:19" x14ac:dyDescent="0.2">
      <c r="A96" s="96"/>
      <c r="B96" s="76"/>
      <c r="C96" s="54"/>
      <c r="D96" s="76"/>
      <c r="E96" s="13"/>
      <c r="F96" s="77" t="s">
        <v>42</v>
      </c>
      <c r="G96" s="78"/>
      <c r="H96" s="79"/>
      <c r="I96" s="15">
        <v>0.6</v>
      </c>
      <c r="J96" s="15">
        <v>0.6</v>
      </c>
      <c r="K96" s="15">
        <v>0.6</v>
      </c>
      <c r="L96" s="15">
        <v>100</v>
      </c>
      <c r="M96" s="16" t="s">
        <v>161</v>
      </c>
      <c r="N96" s="4"/>
      <c r="O96" s="16" t="s">
        <v>162</v>
      </c>
      <c r="P96" s="16" t="s">
        <v>28</v>
      </c>
      <c r="Q96" s="17">
        <v>240</v>
      </c>
      <c r="R96" s="17">
        <v>240</v>
      </c>
      <c r="S96" s="36">
        <v>100</v>
      </c>
    </row>
    <row r="97" spans="1:19" x14ac:dyDescent="0.2">
      <c r="A97" s="96"/>
      <c r="B97" s="76"/>
      <c r="C97" s="54"/>
      <c r="D97" s="76"/>
      <c r="E97" s="10" t="s">
        <v>48</v>
      </c>
      <c r="F97" s="71" t="s">
        <v>163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2"/>
    </row>
    <row r="98" spans="1:19" x14ac:dyDescent="0.2">
      <c r="A98" s="96"/>
      <c r="B98" s="76"/>
      <c r="C98" s="54"/>
      <c r="D98" s="76"/>
      <c r="E98" s="7" t="s">
        <v>48</v>
      </c>
      <c r="F98" s="7" t="s">
        <v>51</v>
      </c>
      <c r="G98" s="7" t="s">
        <v>41</v>
      </c>
      <c r="H98" s="7" t="s">
        <v>164</v>
      </c>
      <c r="I98" s="11">
        <v>26.2</v>
      </c>
      <c r="J98" s="11">
        <v>20.399999999999999</v>
      </c>
      <c r="K98" s="11">
        <v>20.399999999999999</v>
      </c>
      <c r="L98" s="11">
        <v>77.86</v>
      </c>
      <c r="M98" s="12"/>
      <c r="N98" s="67"/>
      <c r="O98" s="68"/>
      <c r="P98" s="12"/>
      <c r="Q98" s="12"/>
      <c r="R98" s="12"/>
      <c r="S98" s="35"/>
    </row>
    <row r="99" spans="1:19" x14ac:dyDescent="0.2">
      <c r="A99" s="96"/>
      <c r="B99" s="76"/>
      <c r="C99" s="54"/>
      <c r="D99" s="76"/>
      <c r="E99" s="13"/>
      <c r="F99" s="77" t="s">
        <v>42</v>
      </c>
      <c r="G99" s="78"/>
      <c r="H99" s="79"/>
      <c r="I99" s="15">
        <v>26.2</v>
      </c>
      <c r="J99" s="15">
        <v>20.399999999999999</v>
      </c>
      <c r="K99" s="15">
        <v>20.399999999999999</v>
      </c>
      <c r="L99" s="15">
        <v>77.86</v>
      </c>
      <c r="M99" s="16" t="s">
        <v>165</v>
      </c>
      <c r="N99" s="4"/>
      <c r="O99" s="16" t="s">
        <v>166</v>
      </c>
      <c r="P99" s="16" t="s">
        <v>35</v>
      </c>
      <c r="Q99" s="17">
        <v>100</v>
      </c>
      <c r="R99" s="17">
        <v>100</v>
      </c>
      <c r="S99" s="36">
        <v>100</v>
      </c>
    </row>
    <row r="100" spans="1:19" x14ac:dyDescent="0.2">
      <c r="A100" s="96"/>
      <c r="B100" s="76"/>
      <c r="C100" s="54"/>
      <c r="D100" s="76"/>
      <c r="E100" s="10" t="s">
        <v>66</v>
      </c>
      <c r="F100" s="71" t="s">
        <v>167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2"/>
    </row>
    <row r="101" spans="1:19" x14ac:dyDescent="0.2">
      <c r="A101" s="96"/>
      <c r="B101" s="76"/>
      <c r="C101" s="54"/>
      <c r="D101" s="76"/>
      <c r="E101" s="80" t="s">
        <v>66</v>
      </c>
      <c r="F101" s="7" t="s">
        <v>168</v>
      </c>
      <c r="G101" s="7" t="s">
        <v>38</v>
      </c>
      <c r="H101" s="7" t="s">
        <v>169</v>
      </c>
      <c r="I101" s="11">
        <v>50</v>
      </c>
      <c r="J101" s="11">
        <v>47</v>
      </c>
      <c r="K101" s="11">
        <v>46.7</v>
      </c>
      <c r="L101" s="11">
        <v>93.4</v>
      </c>
      <c r="M101" s="12"/>
      <c r="N101" s="67"/>
      <c r="O101" s="68"/>
      <c r="P101" s="12"/>
      <c r="Q101" s="12"/>
      <c r="R101" s="12"/>
      <c r="S101" s="35"/>
    </row>
    <row r="102" spans="1:19" x14ac:dyDescent="0.2">
      <c r="A102" s="96"/>
      <c r="B102" s="76"/>
      <c r="C102" s="54"/>
      <c r="D102" s="76"/>
      <c r="E102" s="55"/>
      <c r="F102" s="7" t="s">
        <v>168</v>
      </c>
      <c r="G102" s="7" t="s">
        <v>41</v>
      </c>
      <c r="H102" s="7" t="s">
        <v>169</v>
      </c>
      <c r="I102" s="11">
        <v>747.4</v>
      </c>
      <c r="J102" s="11">
        <v>728.5</v>
      </c>
      <c r="K102" s="11">
        <v>728.5</v>
      </c>
      <c r="L102" s="11">
        <v>97.47</v>
      </c>
      <c r="M102" s="12"/>
      <c r="N102" s="67"/>
      <c r="O102" s="68"/>
      <c r="P102" s="12"/>
      <c r="Q102" s="12"/>
      <c r="R102" s="12"/>
      <c r="S102" s="35"/>
    </row>
    <row r="103" spans="1:19" ht="21" x14ac:dyDescent="0.2">
      <c r="A103" s="96"/>
      <c r="B103" s="76"/>
      <c r="C103" s="54"/>
      <c r="D103" s="76"/>
      <c r="E103" s="53"/>
      <c r="F103" s="56" t="s">
        <v>42</v>
      </c>
      <c r="G103" s="57"/>
      <c r="H103" s="58"/>
      <c r="I103" s="65">
        <v>797.4</v>
      </c>
      <c r="J103" s="65">
        <v>775.5</v>
      </c>
      <c r="K103" s="65">
        <v>775.2</v>
      </c>
      <c r="L103" s="65">
        <v>97.22</v>
      </c>
      <c r="M103" s="16" t="s">
        <v>170</v>
      </c>
      <c r="N103" s="14"/>
      <c r="O103" s="16" t="s">
        <v>171</v>
      </c>
      <c r="P103" s="16" t="s">
        <v>28</v>
      </c>
      <c r="Q103" s="17">
        <v>30</v>
      </c>
      <c r="R103" s="17">
        <v>44</v>
      </c>
      <c r="S103" s="36">
        <v>146.66999999999999</v>
      </c>
    </row>
    <row r="104" spans="1:19" x14ac:dyDescent="0.2">
      <c r="A104" s="96"/>
      <c r="B104" s="76"/>
      <c r="C104" s="54"/>
      <c r="D104" s="76"/>
      <c r="E104" s="55"/>
      <c r="F104" s="62"/>
      <c r="G104" s="63"/>
      <c r="H104" s="64"/>
      <c r="I104" s="55"/>
      <c r="J104" s="55"/>
      <c r="K104" s="55"/>
      <c r="L104" s="55"/>
      <c r="M104" s="16" t="s">
        <v>172</v>
      </c>
      <c r="N104" s="18"/>
      <c r="O104" s="16" t="s">
        <v>173</v>
      </c>
      <c r="P104" s="16" t="s">
        <v>28</v>
      </c>
      <c r="Q104" s="17">
        <v>75</v>
      </c>
      <c r="R104" s="17">
        <v>146</v>
      </c>
      <c r="S104" s="36">
        <v>194.67</v>
      </c>
    </row>
    <row r="105" spans="1:19" hidden="1" x14ac:dyDescent="0.2">
      <c r="A105" s="96"/>
      <c r="B105" s="76"/>
      <c r="C105" s="54"/>
      <c r="D105" s="7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</row>
    <row r="106" spans="1:19" x14ac:dyDescent="0.2">
      <c r="A106" s="96"/>
      <c r="B106" s="76"/>
      <c r="C106" s="54"/>
      <c r="D106" s="76"/>
      <c r="E106" s="10" t="s">
        <v>67</v>
      </c>
      <c r="F106" s="71" t="s">
        <v>174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2"/>
    </row>
    <row r="107" spans="1:19" x14ac:dyDescent="0.2">
      <c r="A107" s="96"/>
      <c r="B107" s="76"/>
      <c r="C107" s="54"/>
      <c r="D107" s="76"/>
      <c r="E107" s="7" t="s">
        <v>67</v>
      </c>
      <c r="F107" s="7" t="s">
        <v>51</v>
      </c>
      <c r="G107" s="7" t="s">
        <v>41</v>
      </c>
      <c r="H107" s="7" t="s">
        <v>55</v>
      </c>
      <c r="I107" s="11">
        <v>10.3</v>
      </c>
      <c r="J107" s="11">
        <v>6.4</v>
      </c>
      <c r="K107" s="11">
        <v>6.4</v>
      </c>
      <c r="L107" s="11">
        <v>62.14</v>
      </c>
      <c r="M107" s="12"/>
      <c r="N107" s="67"/>
      <c r="O107" s="68"/>
      <c r="P107" s="12"/>
      <c r="Q107" s="12"/>
      <c r="R107" s="12"/>
      <c r="S107" s="35"/>
    </row>
    <row r="108" spans="1:19" ht="21" x14ac:dyDescent="0.2">
      <c r="A108" s="96"/>
      <c r="B108" s="76"/>
      <c r="C108" s="54"/>
      <c r="D108" s="76"/>
      <c r="E108" s="13"/>
      <c r="F108" s="77" t="s">
        <v>42</v>
      </c>
      <c r="G108" s="78"/>
      <c r="H108" s="79"/>
      <c r="I108" s="15">
        <v>10.3</v>
      </c>
      <c r="J108" s="15">
        <v>6.4</v>
      </c>
      <c r="K108" s="15">
        <v>6.4</v>
      </c>
      <c r="L108" s="15">
        <v>62.14</v>
      </c>
      <c r="M108" s="16" t="s">
        <v>175</v>
      </c>
      <c r="N108" s="4"/>
      <c r="O108" s="16" t="s">
        <v>176</v>
      </c>
      <c r="P108" s="16" t="s">
        <v>35</v>
      </c>
      <c r="Q108" s="17">
        <v>18600</v>
      </c>
      <c r="R108" s="17">
        <v>17927</v>
      </c>
      <c r="S108" s="36">
        <v>96.38</v>
      </c>
    </row>
    <row r="109" spans="1:19" x14ac:dyDescent="0.2">
      <c r="A109" s="96"/>
      <c r="B109" s="76"/>
      <c r="C109" s="54"/>
      <c r="D109" s="76"/>
      <c r="E109" s="10" t="s">
        <v>68</v>
      </c>
      <c r="F109" s="71" t="s">
        <v>177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2"/>
    </row>
    <row r="110" spans="1:19" x14ac:dyDescent="0.2">
      <c r="A110" s="96"/>
      <c r="B110" s="76"/>
      <c r="C110" s="54"/>
      <c r="D110" s="76"/>
      <c r="E110" s="7" t="s">
        <v>68</v>
      </c>
      <c r="F110" s="7" t="s">
        <v>51</v>
      </c>
      <c r="G110" s="7" t="s">
        <v>41</v>
      </c>
      <c r="H110" s="7" t="s">
        <v>81</v>
      </c>
      <c r="I110" s="11">
        <v>175</v>
      </c>
      <c r="J110" s="11">
        <v>175</v>
      </c>
      <c r="K110" s="11">
        <v>174.9</v>
      </c>
      <c r="L110" s="11">
        <v>99.94</v>
      </c>
      <c r="M110" s="12"/>
      <c r="N110" s="67"/>
      <c r="O110" s="68"/>
      <c r="P110" s="12"/>
      <c r="Q110" s="12"/>
      <c r="R110" s="12"/>
      <c r="S110" s="35"/>
    </row>
    <row r="111" spans="1:19" x14ac:dyDescent="0.2">
      <c r="A111" s="96"/>
      <c r="B111" s="76"/>
      <c r="C111" s="54"/>
      <c r="D111" s="76"/>
      <c r="E111" s="13"/>
      <c r="F111" s="77" t="s">
        <v>42</v>
      </c>
      <c r="G111" s="78"/>
      <c r="H111" s="79"/>
      <c r="I111" s="15">
        <v>175</v>
      </c>
      <c r="J111" s="15">
        <v>175</v>
      </c>
      <c r="K111" s="15">
        <v>174.9</v>
      </c>
      <c r="L111" s="15">
        <v>99.94</v>
      </c>
      <c r="M111" s="16" t="s">
        <v>178</v>
      </c>
      <c r="N111" s="4"/>
      <c r="O111" s="16" t="s">
        <v>179</v>
      </c>
      <c r="P111" s="16" t="s">
        <v>28</v>
      </c>
      <c r="Q111" s="17">
        <v>15</v>
      </c>
      <c r="R111" s="17">
        <v>15</v>
      </c>
      <c r="S111" s="36">
        <v>100</v>
      </c>
    </row>
    <row r="112" spans="1:19" hidden="1" x14ac:dyDescent="0.2">
      <c r="A112" s="96"/>
      <c r="B112" s="76"/>
      <c r="C112" s="54"/>
      <c r="D112" s="76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8"/>
    </row>
    <row r="113" spans="1:19" x14ac:dyDescent="0.2">
      <c r="A113" s="96"/>
      <c r="B113" s="76"/>
      <c r="C113" s="54"/>
      <c r="D113" s="76"/>
      <c r="E113" s="10" t="s">
        <v>69</v>
      </c>
      <c r="F113" s="71" t="s">
        <v>180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2"/>
    </row>
    <row r="114" spans="1:19" x14ac:dyDescent="0.2">
      <c r="A114" s="96"/>
      <c r="B114" s="76"/>
      <c r="C114" s="54"/>
      <c r="D114" s="76"/>
      <c r="E114" s="7" t="s">
        <v>69</v>
      </c>
      <c r="F114" s="7" t="s">
        <v>51</v>
      </c>
      <c r="G114" s="7" t="s">
        <v>41</v>
      </c>
      <c r="H114" s="7" t="s">
        <v>57</v>
      </c>
      <c r="I114" s="11">
        <v>164</v>
      </c>
      <c r="J114" s="11">
        <v>162</v>
      </c>
      <c r="K114" s="11">
        <v>162</v>
      </c>
      <c r="L114" s="11">
        <v>98.78</v>
      </c>
      <c r="M114" s="12"/>
      <c r="N114" s="67"/>
      <c r="O114" s="68"/>
      <c r="P114" s="12"/>
      <c r="Q114" s="12"/>
      <c r="R114" s="12"/>
      <c r="S114" s="35"/>
    </row>
    <row r="115" spans="1:19" ht="31.5" x14ac:dyDescent="0.2">
      <c r="A115" s="96"/>
      <c r="B115" s="76"/>
      <c r="C115" s="54"/>
      <c r="D115" s="76"/>
      <c r="E115" s="53"/>
      <c r="F115" s="56" t="s">
        <v>42</v>
      </c>
      <c r="G115" s="57"/>
      <c r="H115" s="58"/>
      <c r="I115" s="65">
        <v>164</v>
      </c>
      <c r="J115" s="65">
        <v>162</v>
      </c>
      <c r="K115" s="65">
        <v>162</v>
      </c>
      <c r="L115" s="65">
        <v>98.78</v>
      </c>
      <c r="M115" s="16" t="s">
        <v>181</v>
      </c>
      <c r="N115" s="14"/>
      <c r="O115" s="16" t="s">
        <v>182</v>
      </c>
      <c r="P115" s="16" t="s">
        <v>70</v>
      </c>
      <c r="Q115" s="17">
        <v>44517.4</v>
      </c>
      <c r="R115" s="17">
        <v>44517.4</v>
      </c>
      <c r="S115" s="36">
        <v>100</v>
      </c>
    </row>
    <row r="116" spans="1:19" ht="31.5" x14ac:dyDescent="0.2">
      <c r="A116" s="96"/>
      <c r="B116" s="76"/>
      <c r="C116" s="54"/>
      <c r="D116" s="76"/>
      <c r="E116" s="54"/>
      <c r="F116" s="59"/>
      <c r="G116" s="60"/>
      <c r="H116" s="61"/>
      <c r="I116" s="54"/>
      <c r="J116" s="54"/>
      <c r="K116" s="54"/>
      <c r="L116" s="54"/>
      <c r="M116" s="16" t="s">
        <v>183</v>
      </c>
      <c r="N116" s="37"/>
      <c r="O116" s="16" t="s">
        <v>184</v>
      </c>
      <c r="P116" s="16" t="s">
        <v>28</v>
      </c>
      <c r="Q116" s="17">
        <v>25</v>
      </c>
      <c r="R116" s="17">
        <v>19</v>
      </c>
      <c r="S116" s="36">
        <v>76</v>
      </c>
    </row>
    <row r="117" spans="1:19" ht="21" x14ac:dyDescent="0.2">
      <c r="A117" s="96"/>
      <c r="B117" s="76"/>
      <c r="C117" s="54"/>
      <c r="D117" s="76"/>
      <c r="E117" s="54"/>
      <c r="F117" s="59"/>
      <c r="G117" s="60"/>
      <c r="H117" s="61"/>
      <c r="I117" s="54"/>
      <c r="J117" s="54"/>
      <c r="K117" s="54"/>
      <c r="L117" s="54"/>
      <c r="M117" s="16" t="s">
        <v>185</v>
      </c>
      <c r="N117" s="37"/>
      <c r="O117" s="16" t="s">
        <v>186</v>
      </c>
      <c r="P117" s="16" t="s">
        <v>28</v>
      </c>
      <c r="Q117" s="17">
        <v>3</v>
      </c>
      <c r="R117" s="17">
        <v>6</v>
      </c>
      <c r="S117" s="36">
        <v>200</v>
      </c>
    </row>
    <row r="118" spans="1:19" x14ac:dyDescent="0.2">
      <c r="A118" s="96"/>
      <c r="B118" s="76"/>
      <c r="C118" s="54"/>
      <c r="D118" s="76"/>
      <c r="E118" s="54"/>
      <c r="F118" s="59"/>
      <c r="G118" s="60"/>
      <c r="H118" s="61"/>
      <c r="I118" s="54"/>
      <c r="J118" s="54"/>
      <c r="K118" s="54"/>
      <c r="L118" s="54"/>
      <c r="M118" s="16" t="s">
        <v>187</v>
      </c>
      <c r="N118" s="37"/>
      <c r="O118" s="16" t="s">
        <v>188</v>
      </c>
      <c r="P118" s="16" t="s">
        <v>118</v>
      </c>
      <c r="Q118" s="17">
        <v>20</v>
      </c>
      <c r="R118" s="17">
        <v>33.299999999999997</v>
      </c>
      <c r="S118" s="36">
        <v>166.5</v>
      </c>
    </row>
    <row r="119" spans="1:19" ht="21" x14ac:dyDescent="0.2">
      <c r="A119" s="96"/>
      <c r="B119" s="76"/>
      <c r="C119" s="54"/>
      <c r="D119" s="76"/>
      <c r="E119" s="54"/>
      <c r="F119" s="59"/>
      <c r="G119" s="60"/>
      <c r="H119" s="61"/>
      <c r="I119" s="54"/>
      <c r="J119" s="54"/>
      <c r="K119" s="54"/>
      <c r="L119" s="54"/>
      <c r="M119" s="16" t="s">
        <v>189</v>
      </c>
      <c r="N119" s="37"/>
      <c r="O119" s="16" t="s">
        <v>190</v>
      </c>
      <c r="P119" s="16" t="s">
        <v>70</v>
      </c>
      <c r="Q119" s="17">
        <v>10</v>
      </c>
      <c r="R119" s="17">
        <v>10</v>
      </c>
      <c r="S119" s="36">
        <v>100</v>
      </c>
    </row>
    <row r="120" spans="1:19" x14ac:dyDescent="0.2">
      <c r="A120" s="96"/>
      <c r="B120" s="76"/>
      <c r="C120" s="54"/>
      <c r="D120" s="76"/>
      <c r="E120" s="55"/>
      <c r="F120" s="62"/>
      <c r="G120" s="63"/>
      <c r="H120" s="64"/>
      <c r="I120" s="55"/>
      <c r="J120" s="55"/>
      <c r="K120" s="55"/>
      <c r="L120" s="55"/>
      <c r="M120" s="16" t="s">
        <v>191</v>
      </c>
      <c r="N120" s="18"/>
      <c r="O120" s="16" t="s">
        <v>192</v>
      </c>
      <c r="P120" s="16" t="s">
        <v>28</v>
      </c>
      <c r="Q120" s="17">
        <v>70</v>
      </c>
      <c r="R120" s="17">
        <v>121</v>
      </c>
      <c r="S120" s="36">
        <v>172.86</v>
      </c>
    </row>
    <row r="121" spans="1:19" hidden="1" x14ac:dyDescent="0.2">
      <c r="A121" s="96"/>
      <c r="B121" s="76"/>
      <c r="C121" s="54"/>
      <c r="D121" s="7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8"/>
    </row>
    <row r="122" spans="1:19" x14ac:dyDescent="0.2">
      <c r="A122" s="96"/>
      <c r="B122" s="76"/>
      <c r="C122" s="54"/>
      <c r="D122" s="76"/>
      <c r="E122" s="10" t="s">
        <v>193</v>
      </c>
      <c r="F122" s="71" t="s">
        <v>194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2"/>
    </row>
    <row r="123" spans="1:19" x14ac:dyDescent="0.2">
      <c r="A123" s="96"/>
      <c r="B123" s="76"/>
      <c r="C123" s="54"/>
      <c r="D123" s="76"/>
      <c r="E123" s="7" t="s">
        <v>193</v>
      </c>
      <c r="F123" s="7" t="s">
        <v>51</v>
      </c>
      <c r="G123" s="7" t="s">
        <v>41</v>
      </c>
      <c r="H123" s="7" t="s">
        <v>80</v>
      </c>
      <c r="I123" s="11">
        <v>27.8</v>
      </c>
      <c r="J123" s="11">
        <v>26.1</v>
      </c>
      <c r="K123" s="11">
        <v>26.1</v>
      </c>
      <c r="L123" s="11">
        <v>93.88</v>
      </c>
      <c r="M123" s="12"/>
      <c r="N123" s="67"/>
      <c r="O123" s="68"/>
      <c r="P123" s="12"/>
      <c r="Q123" s="12"/>
      <c r="R123" s="12"/>
      <c r="S123" s="35"/>
    </row>
    <row r="124" spans="1:19" x14ac:dyDescent="0.2">
      <c r="A124" s="96"/>
      <c r="B124" s="76"/>
      <c r="C124" s="54"/>
      <c r="D124" s="76"/>
      <c r="E124" s="13"/>
      <c r="F124" s="77" t="s">
        <v>42</v>
      </c>
      <c r="G124" s="78"/>
      <c r="H124" s="79"/>
      <c r="I124" s="15">
        <v>27.8</v>
      </c>
      <c r="J124" s="15">
        <v>26.1</v>
      </c>
      <c r="K124" s="15">
        <v>26.1</v>
      </c>
      <c r="L124" s="15">
        <v>93.88</v>
      </c>
      <c r="M124" s="16" t="s">
        <v>195</v>
      </c>
      <c r="N124" s="4"/>
      <c r="O124" s="16" t="s">
        <v>196</v>
      </c>
      <c r="P124" s="16" t="s">
        <v>28</v>
      </c>
      <c r="Q124" s="17">
        <v>500</v>
      </c>
      <c r="R124" s="17">
        <v>295</v>
      </c>
      <c r="S124" s="36">
        <v>59</v>
      </c>
    </row>
    <row r="125" spans="1:19" x14ac:dyDescent="0.2">
      <c r="A125" s="96"/>
      <c r="B125" s="76"/>
      <c r="C125" s="54"/>
      <c r="D125" s="76"/>
      <c r="E125" s="10" t="s">
        <v>197</v>
      </c>
      <c r="F125" s="71" t="s">
        <v>198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2"/>
    </row>
    <row r="126" spans="1:19" x14ac:dyDescent="0.2">
      <c r="A126" s="96"/>
      <c r="B126" s="76"/>
      <c r="C126" s="54"/>
      <c r="D126" s="76"/>
      <c r="E126" s="7" t="s">
        <v>197</v>
      </c>
      <c r="F126" s="7" t="s">
        <v>51</v>
      </c>
      <c r="G126" s="7" t="s">
        <v>41</v>
      </c>
      <c r="H126" s="7" t="s">
        <v>199</v>
      </c>
      <c r="I126" s="11">
        <v>0.6</v>
      </c>
      <c r="J126" s="11">
        <v>0</v>
      </c>
      <c r="K126" s="11">
        <v>0</v>
      </c>
      <c r="L126" s="11">
        <v>0</v>
      </c>
      <c r="M126" s="12"/>
      <c r="N126" s="67"/>
      <c r="O126" s="68"/>
      <c r="P126" s="12"/>
      <c r="Q126" s="12"/>
      <c r="R126" s="12"/>
      <c r="S126" s="35"/>
    </row>
    <row r="127" spans="1:19" ht="21" x14ac:dyDescent="0.2">
      <c r="A127" s="96"/>
      <c r="B127" s="76"/>
      <c r="C127" s="54"/>
      <c r="D127" s="76"/>
      <c r="E127" s="13"/>
      <c r="F127" s="77" t="s">
        <v>42</v>
      </c>
      <c r="G127" s="78"/>
      <c r="H127" s="79"/>
      <c r="I127" s="15">
        <v>0.6</v>
      </c>
      <c r="J127" s="15">
        <v>0</v>
      </c>
      <c r="K127" s="15">
        <v>0</v>
      </c>
      <c r="L127" s="15">
        <v>0</v>
      </c>
      <c r="M127" s="16" t="s">
        <v>200</v>
      </c>
      <c r="N127" s="4"/>
      <c r="O127" s="16" t="s">
        <v>201</v>
      </c>
      <c r="P127" s="16" t="s">
        <v>35</v>
      </c>
      <c r="Q127" s="17">
        <v>100</v>
      </c>
      <c r="R127" s="17">
        <v>0</v>
      </c>
      <c r="S127" s="36">
        <v>0</v>
      </c>
    </row>
    <row r="128" spans="1:19" x14ac:dyDescent="0.2">
      <c r="A128" s="96"/>
      <c r="B128" s="76"/>
      <c r="C128" s="54"/>
      <c r="D128" s="76"/>
      <c r="E128" s="10" t="s">
        <v>202</v>
      </c>
      <c r="F128" s="71" t="s">
        <v>203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2"/>
    </row>
    <row r="129" spans="1:19" x14ac:dyDescent="0.2">
      <c r="A129" s="96"/>
      <c r="B129" s="76"/>
      <c r="C129" s="54"/>
      <c r="D129" s="76"/>
      <c r="E129" s="7" t="s">
        <v>202</v>
      </c>
      <c r="F129" s="7" t="s">
        <v>51</v>
      </c>
      <c r="G129" s="7" t="s">
        <v>41</v>
      </c>
      <c r="H129" s="7" t="s">
        <v>55</v>
      </c>
      <c r="I129" s="11">
        <v>22</v>
      </c>
      <c r="J129" s="11">
        <v>19.3</v>
      </c>
      <c r="K129" s="11">
        <v>19.3</v>
      </c>
      <c r="L129" s="11">
        <v>87.73</v>
      </c>
      <c r="M129" s="12"/>
      <c r="N129" s="67"/>
      <c r="O129" s="68"/>
      <c r="P129" s="12"/>
      <c r="Q129" s="12"/>
      <c r="R129" s="12"/>
      <c r="S129" s="35"/>
    </row>
    <row r="130" spans="1:19" ht="21" x14ac:dyDescent="0.2">
      <c r="A130" s="96"/>
      <c r="B130" s="76"/>
      <c r="C130" s="54"/>
      <c r="D130" s="76"/>
      <c r="E130" s="13"/>
      <c r="F130" s="77" t="s">
        <v>42</v>
      </c>
      <c r="G130" s="78"/>
      <c r="H130" s="79"/>
      <c r="I130" s="15">
        <v>22</v>
      </c>
      <c r="J130" s="15">
        <v>19.3</v>
      </c>
      <c r="K130" s="15">
        <v>19.3</v>
      </c>
      <c r="L130" s="15">
        <v>87.73</v>
      </c>
      <c r="M130" s="16" t="s">
        <v>204</v>
      </c>
      <c r="N130" s="4"/>
      <c r="O130" s="16" t="s">
        <v>205</v>
      </c>
      <c r="P130" s="16" t="s">
        <v>28</v>
      </c>
      <c r="Q130" s="17">
        <v>4</v>
      </c>
      <c r="R130" s="17">
        <v>0</v>
      </c>
      <c r="S130" s="36">
        <v>0</v>
      </c>
    </row>
    <row r="131" spans="1:19" x14ac:dyDescent="0.2">
      <c r="A131" s="96"/>
      <c r="B131" s="76"/>
      <c r="C131" s="54"/>
      <c r="D131" s="76"/>
      <c r="E131" s="10" t="s">
        <v>206</v>
      </c>
      <c r="F131" s="71" t="s">
        <v>207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2"/>
    </row>
    <row r="132" spans="1:19" x14ac:dyDescent="0.2">
      <c r="A132" s="96"/>
      <c r="B132" s="76"/>
      <c r="C132" s="54"/>
      <c r="D132" s="76"/>
      <c r="E132" s="7" t="s">
        <v>206</v>
      </c>
      <c r="F132" s="7" t="s">
        <v>51</v>
      </c>
      <c r="G132" s="7" t="s">
        <v>41</v>
      </c>
      <c r="H132" s="7" t="s">
        <v>54</v>
      </c>
      <c r="I132" s="11">
        <v>20</v>
      </c>
      <c r="J132" s="11">
        <v>17.899999999999999</v>
      </c>
      <c r="K132" s="11">
        <v>17.899999999999999</v>
      </c>
      <c r="L132" s="11">
        <v>89.5</v>
      </c>
      <c r="M132" s="12"/>
      <c r="N132" s="67"/>
      <c r="O132" s="68"/>
      <c r="P132" s="12"/>
      <c r="Q132" s="12"/>
      <c r="R132" s="12"/>
      <c r="S132" s="35"/>
    </row>
    <row r="133" spans="1:19" ht="52.5" x14ac:dyDescent="0.2">
      <c r="A133" s="96"/>
      <c r="B133" s="76"/>
      <c r="C133" s="54"/>
      <c r="D133" s="76"/>
      <c r="E133" s="53"/>
      <c r="F133" s="56" t="s">
        <v>42</v>
      </c>
      <c r="G133" s="57"/>
      <c r="H133" s="58"/>
      <c r="I133" s="65">
        <v>20</v>
      </c>
      <c r="J133" s="65">
        <v>17.899999999999999</v>
      </c>
      <c r="K133" s="65">
        <v>17.899999999999999</v>
      </c>
      <c r="L133" s="65">
        <v>89.5</v>
      </c>
      <c r="M133" s="16" t="s">
        <v>208</v>
      </c>
      <c r="N133" s="14"/>
      <c r="O133" s="16" t="s">
        <v>209</v>
      </c>
      <c r="P133" s="16" t="s">
        <v>28</v>
      </c>
      <c r="Q133" s="17">
        <v>10</v>
      </c>
      <c r="R133" s="17">
        <v>10</v>
      </c>
      <c r="S133" s="36">
        <v>100</v>
      </c>
    </row>
    <row r="134" spans="1:19" ht="31.5" x14ac:dyDescent="0.2">
      <c r="A134" s="96"/>
      <c r="B134" s="76"/>
      <c r="C134" s="54"/>
      <c r="D134" s="76"/>
      <c r="E134" s="54"/>
      <c r="F134" s="59"/>
      <c r="G134" s="60"/>
      <c r="H134" s="61"/>
      <c r="I134" s="54"/>
      <c r="J134" s="54"/>
      <c r="K134" s="54"/>
      <c r="L134" s="54"/>
      <c r="M134" s="16" t="s">
        <v>210</v>
      </c>
      <c r="N134" s="37"/>
      <c r="O134" s="16" t="s">
        <v>211</v>
      </c>
      <c r="P134" s="16" t="s">
        <v>28</v>
      </c>
      <c r="Q134" s="17">
        <v>3</v>
      </c>
      <c r="R134" s="17">
        <v>0</v>
      </c>
      <c r="S134" s="36">
        <v>0</v>
      </c>
    </row>
    <row r="135" spans="1:19" ht="42" x14ac:dyDescent="0.2">
      <c r="A135" s="96"/>
      <c r="B135" s="76"/>
      <c r="C135" s="54"/>
      <c r="D135" s="76"/>
      <c r="E135" s="55"/>
      <c r="F135" s="62"/>
      <c r="G135" s="63"/>
      <c r="H135" s="64"/>
      <c r="I135" s="55"/>
      <c r="J135" s="55"/>
      <c r="K135" s="55"/>
      <c r="L135" s="55"/>
      <c r="M135" s="16" t="s">
        <v>212</v>
      </c>
      <c r="N135" s="18"/>
      <c r="O135" s="16" t="s">
        <v>213</v>
      </c>
      <c r="P135" s="16" t="s">
        <v>28</v>
      </c>
      <c r="Q135" s="17">
        <v>4</v>
      </c>
      <c r="R135" s="17">
        <v>4</v>
      </c>
      <c r="S135" s="36">
        <v>100</v>
      </c>
    </row>
    <row r="136" spans="1:19" x14ac:dyDescent="0.2">
      <c r="A136" s="96"/>
      <c r="B136" s="76"/>
      <c r="C136" s="54"/>
      <c r="D136" s="19"/>
      <c r="E136" s="119" t="s">
        <v>273</v>
      </c>
      <c r="F136" s="120"/>
      <c r="G136" s="120"/>
      <c r="H136" s="121"/>
      <c r="I136" s="20">
        <v>1307.0999999999999</v>
      </c>
      <c r="J136" s="20">
        <v>1263.5</v>
      </c>
      <c r="K136" s="20">
        <v>1262.9000000000001</v>
      </c>
      <c r="L136" s="20">
        <v>96.62</v>
      </c>
      <c r="M136" s="81" t="s">
        <v>214</v>
      </c>
      <c r="N136" s="70"/>
      <c r="O136" s="70"/>
      <c r="P136" s="70"/>
      <c r="Q136" s="70"/>
      <c r="R136" s="70"/>
      <c r="S136" s="72"/>
    </row>
    <row r="137" spans="1:19" x14ac:dyDescent="0.2">
      <c r="A137" s="96"/>
      <c r="B137" s="76"/>
      <c r="C137" s="54"/>
      <c r="D137" s="8" t="s">
        <v>44</v>
      </c>
      <c r="E137" s="9"/>
      <c r="F137" s="74" t="s">
        <v>215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2"/>
    </row>
    <row r="138" spans="1:19" x14ac:dyDescent="0.2">
      <c r="A138" s="96"/>
      <c r="B138" s="76"/>
      <c r="C138" s="54"/>
      <c r="D138" s="75" t="s">
        <v>44</v>
      </c>
      <c r="E138" s="10" t="s">
        <v>37</v>
      </c>
      <c r="F138" s="71" t="s">
        <v>216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2"/>
    </row>
    <row r="139" spans="1:19" x14ac:dyDescent="0.2">
      <c r="A139" s="96"/>
      <c r="B139" s="76"/>
      <c r="C139" s="54"/>
      <c r="D139" s="76"/>
      <c r="E139" s="80" t="s">
        <v>37</v>
      </c>
      <c r="F139" s="7" t="s">
        <v>217</v>
      </c>
      <c r="G139" s="7" t="s">
        <v>38</v>
      </c>
      <c r="H139" s="7" t="s">
        <v>218</v>
      </c>
      <c r="I139" s="11">
        <v>1804</v>
      </c>
      <c r="J139" s="11">
        <v>1804</v>
      </c>
      <c r="K139" s="11">
        <v>1803.8</v>
      </c>
      <c r="L139" s="11">
        <v>99.99</v>
      </c>
      <c r="M139" s="12"/>
      <c r="N139" s="67"/>
      <c r="O139" s="68"/>
      <c r="P139" s="12"/>
      <c r="Q139" s="12"/>
      <c r="R139" s="12"/>
      <c r="S139" s="35"/>
    </row>
    <row r="140" spans="1:19" x14ac:dyDescent="0.2">
      <c r="A140" s="96"/>
      <c r="B140" s="76"/>
      <c r="C140" s="54"/>
      <c r="D140" s="76"/>
      <c r="E140" s="54"/>
      <c r="F140" s="7" t="s">
        <v>217</v>
      </c>
      <c r="G140" s="7" t="s">
        <v>41</v>
      </c>
      <c r="H140" s="7" t="s">
        <v>218</v>
      </c>
      <c r="I140" s="11">
        <v>793.8</v>
      </c>
      <c r="J140" s="11">
        <v>793.8</v>
      </c>
      <c r="K140" s="11">
        <v>793.8</v>
      </c>
      <c r="L140" s="11">
        <v>100</v>
      </c>
      <c r="M140" s="12"/>
      <c r="N140" s="67"/>
      <c r="O140" s="68"/>
      <c r="P140" s="12"/>
      <c r="Q140" s="12"/>
      <c r="R140" s="12"/>
      <c r="S140" s="35"/>
    </row>
    <row r="141" spans="1:19" x14ac:dyDescent="0.2">
      <c r="A141" s="96"/>
      <c r="B141" s="76"/>
      <c r="C141" s="54"/>
      <c r="D141" s="76"/>
      <c r="E141" s="55"/>
      <c r="F141" s="7" t="s">
        <v>217</v>
      </c>
      <c r="G141" s="7" t="s">
        <v>63</v>
      </c>
      <c r="H141" s="7" t="s">
        <v>218</v>
      </c>
      <c r="I141" s="11">
        <v>2685.3</v>
      </c>
      <c r="J141" s="11">
        <v>2685.3</v>
      </c>
      <c r="K141" s="11">
        <v>2685.2</v>
      </c>
      <c r="L141" s="11">
        <v>100</v>
      </c>
      <c r="M141" s="12"/>
      <c r="N141" s="67"/>
      <c r="O141" s="68"/>
      <c r="P141" s="12"/>
      <c r="Q141" s="12"/>
      <c r="R141" s="12"/>
      <c r="S141" s="35"/>
    </row>
    <row r="142" spans="1:19" x14ac:dyDescent="0.2">
      <c r="A142" s="96"/>
      <c r="B142" s="76"/>
      <c r="C142" s="54"/>
      <c r="D142" s="76"/>
      <c r="E142" s="13"/>
      <c r="F142" s="77" t="s">
        <v>42</v>
      </c>
      <c r="G142" s="78"/>
      <c r="H142" s="79"/>
      <c r="I142" s="15">
        <v>5283.1</v>
      </c>
      <c r="J142" s="15">
        <v>5283.1</v>
      </c>
      <c r="K142" s="15">
        <v>5282.8</v>
      </c>
      <c r="L142" s="15">
        <v>99.99</v>
      </c>
      <c r="M142" s="16" t="s">
        <v>219</v>
      </c>
      <c r="N142" s="4"/>
      <c r="O142" s="16" t="s">
        <v>220</v>
      </c>
      <c r="P142" s="16" t="s">
        <v>35</v>
      </c>
      <c r="Q142" s="17">
        <v>100</v>
      </c>
      <c r="R142" s="17">
        <v>100</v>
      </c>
      <c r="S142" s="36">
        <v>100</v>
      </c>
    </row>
    <row r="143" spans="1:19" x14ac:dyDescent="0.2">
      <c r="A143" s="96"/>
      <c r="B143" s="76"/>
      <c r="C143" s="54"/>
      <c r="D143" s="76"/>
      <c r="E143" s="10" t="s">
        <v>43</v>
      </c>
      <c r="F143" s="71" t="s">
        <v>221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2"/>
    </row>
    <row r="144" spans="1:19" x14ac:dyDescent="0.2">
      <c r="A144" s="96"/>
      <c r="B144" s="76"/>
      <c r="C144" s="54"/>
      <c r="D144" s="76"/>
      <c r="E144" s="7" t="s">
        <v>43</v>
      </c>
      <c r="F144" s="7" t="s">
        <v>217</v>
      </c>
      <c r="G144" s="7" t="s">
        <v>38</v>
      </c>
      <c r="H144" s="7" t="s">
        <v>222</v>
      </c>
      <c r="I144" s="11">
        <v>67</v>
      </c>
      <c r="J144" s="11">
        <v>67</v>
      </c>
      <c r="K144" s="11">
        <v>62.9</v>
      </c>
      <c r="L144" s="11">
        <v>93.88</v>
      </c>
      <c r="M144" s="12"/>
      <c r="N144" s="67"/>
      <c r="O144" s="68"/>
      <c r="P144" s="12"/>
      <c r="Q144" s="12"/>
      <c r="R144" s="12"/>
      <c r="S144" s="35"/>
    </row>
    <row r="145" spans="1:19" x14ac:dyDescent="0.2">
      <c r="A145" s="96"/>
      <c r="B145" s="76"/>
      <c r="C145" s="54"/>
      <c r="D145" s="76"/>
      <c r="E145" s="13"/>
      <c r="F145" s="77" t="s">
        <v>42</v>
      </c>
      <c r="G145" s="78"/>
      <c r="H145" s="79"/>
      <c r="I145" s="15">
        <v>67</v>
      </c>
      <c r="J145" s="15">
        <v>67</v>
      </c>
      <c r="K145" s="15">
        <v>62.9</v>
      </c>
      <c r="L145" s="15">
        <v>93.88</v>
      </c>
      <c r="M145" s="16" t="s">
        <v>223</v>
      </c>
      <c r="N145" s="4"/>
      <c r="O145" s="16" t="s">
        <v>224</v>
      </c>
      <c r="P145" s="16" t="s">
        <v>35</v>
      </c>
      <c r="Q145" s="17">
        <v>100</v>
      </c>
      <c r="R145" s="17">
        <v>93.9</v>
      </c>
      <c r="S145" s="36">
        <v>93.9</v>
      </c>
    </row>
    <row r="146" spans="1:19" hidden="1" x14ac:dyDescent="0.2">
      <c r="A146" s="96"/>
      <c r="B146" s="76"/>
      <c r="C146" s="54"/>
      <c r="D146" s="76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8"/>
    </row>
    <row r="147" spans="1:19" x14ac:dyDescent="0.2">
      <c r="A147" s="96"/>
      <c r="B147" s="76"/>
      <c r="C147" s="54"/>
      <c r="D147" s="76"/>
      <c r="E147" s="10" t="s">
        <v>225</v>
      </c>
      <c r="F147" s="71" t="s">
        <v>226</v>
      </c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2"/>
    </row>
    <row r="148" spans="1:19" x14ac:dyDescent="0.2">
      <c r="A148" s="96"/>
      <c r="B148" s="76"/>
      <c r="C148" s="54"/>
      <c r="D148" s="76"/>
      <c r="E148" s="80" t="s">
        <v>225</v>
      </c>
      <c r="F148" s="7" t="s">
        <v>51</v>
      </c>
      <c r="G148" s="7" t="s">
        <v>38</v>
      </c>
      <c r="H148" s="7" t="s">
        <v>58</v>
      </c>
      <c r="I148" s="11">
        <v>8.5</v>
      </c>
      <c r="J148" s="11">
        <v>8.5</v>
      </c>
      <c r="K148" s="11">
        <v>8.4</v>
      </c>
      <c r="L148" s="11">
        <v>98.82</v>
      </c>
      <c r="M148" s="12"/>
      <c r="N148" s="67"/>
      <c r="O148" s="68"/>
      <c r="P148" s="12"/>
      <c r="Q148" s="12"/>
      <c r="R148" s="12"/>
      <c r="S148" s="35"/>
    </row>
    <row r="149" spans="1:19" x14ac:dyDescent="0.2">
      <c r="A149" s="96"/>
      <c r="B149" s="76"/>
      <c r="C149" s="54"/>
      <c r="D149" s="76"/>
      <c r="E149" s="55"/>
      <c r="F149" s="7" t="s">
        <v>51</v>
      </c>
      <c r="G149" s="7" t="s">
        <v>38</v>
      </c>
      <c r="H149" s="7" t="s">
        <v>62</v>
      </c>
      <c r="I149" s="11">
        <v>19.399999999999999</v>
      </c>
      <c r="J149" s="11">
        <v>19.399999999999999</v>
      </c>
      <c r="K149" s="11">
        <v>19.399999999999999</v>
      </c>
      <c r="L149" s="11">
        <v>100</v>
      </c>
      <c r="M149" s="12"/>
      <c r="N149" s="67"/>
      <c r="O149" s="68"/>
      <c r="P149" s="12"/>
      <c r="Q149" s="12"/>
      <c r="R149" s="12"/>
      <c r="S149" s="35"/>
    </row>
    <row r="150" spans="1:19" x14ac:dyDescent="0.2">
      <c r="A150" s="96"/>
      <c r="B150" s="76"/>
      <c r="C150" s="54"/>
      <c r="D150" s="76"/>
      <c r="E150" s="13"/>
      <c r="F150" s="77" t="s">
        <v>42</v>
      </c>
      <c r="G150" s="78"/>
      <c r="H150" s="79"/>
      <c r="I150" s="15">
        <v>27.9</v>
      </c>
      <c r="J150" s="15">
        <v>27.9</v>
      </c>
      <c r="K150" s="15">
        <v>27.8</v>
      </c>
      <c r="L150" s="15">
        <v>99.64</v>
      </c>
      <c r="M150" s="16" t="s">
        <v>227</v>
      </c>
      <c r="N150" s="4"/>
      <c r="O150" s="16" t="s">
        <v>228</v>
      </c>
      <c r="P150" s="16" t="s">
        <v>35</v>
      </c>
      <c r="Q150" s="17">
        <v>100</v>
      </c>
      <c r="R150" s="17">
        <v>100</v>
      </c>
      <c r="S150" s="36">
        <v>100</v>
      </c>
    </row>
    <row r="151" spans="1:19" ht="21" customHeight="1" x14ac:dyDescent="0.2">
      <c r="A151" s="96"/>
      <c r="B151" s="76"/>
      <c r="C151" s="54"/>
      <c r="D151" s="19"/>
      <c r="E151" s="119" t="s">
        <v>273</v>
      </c>
      <c r="F151" s="122"/>
      <c r="G151" s="122"/>
      <c r="H151" s="123"/>
      <c r="I151" s="20">
        <v>5378</v>
      </c>
      <c r="J151" s="20">
        <v>5378</v>
      </c>
      <c r="K151" s="20">
        <v>5373.5</v>
      </c>
      <c r="L151" s="20">
        <v>99.92</v>
      </c>
      <c r="M151" s="21" t="s">
        <v>229</v>
      </c>
      <c r="N151" s="4"/>
      <c r="O151" s="21" t="s">
        <v>230</v>
      </c>
      <c r="P151" s="21" t="s">
        <v>35</v>
      </c>
      <c r="Q151" s="22">
        <v>100</v>
      </c>
      <c r="R151" s="22">
        <v>99.83</v>
      </c>
      <c r="S151" s="39">
        <v>99.83</v>
      </c>
    </row>
    <row r="152" spans="1:19" x14ac:dyDescent="0.2">
      <c r="A152" s="96"/>
      <c r="B152" s="76"/>
      <c r="C152" s="54"/>
      <c r="D152" s="8" t="s">
        <v>45</v>
      </c>
      <c r="E152" s="9"/>
      <c r="F152" s="74" t="s">
        <v>231</v>
      </c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2"/>
    </row>
    <row r="153" spans="1:19" x14ac:dyDescent="0.2">
      <c r="A153" s="96"/>
      <c r="B153" s="76"/>
      <c r="C153" s="54"/>
      <c r="D153" s="75" t="s">
        <v>45</v>
      </c>
      <c r="E153" s="10" t="s">
        <v>37</v>
      </c>
      <c r="F153" s="71" t="s">
        <v>232</v>
      </c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2"/>
    </row>
    <row r="154" spans="1:19" x14ac:dyDescent="0.2">
      <c r="A154" s="96"/>
      <c r="B154" s="76"/>
      <c r="C154" s="54"/>
      <c r="D154" s="76"/>
      <c r="E154" s="7" t="s">
        <v>37</v>
      </c>
      <c r="F154" s="7" t="s">
        <v>51</v>
      </c>
      <c r="G154" s="7" t="s">
        <v>38</v>
      </c>
      <c r="H154" s="7" t="s">
        <v>233</v>
      </c>
      <c r="I154" s="11">
        <v>35</v>
      </c>
      <c r="J154" s="11">
        <v>20</v>
      </c>
      <c r="K154" s="11">
        <v>19.100000000000001</v>
      </c>
      <c r="L154" s="11">
        <v>54.57</v>
      </c>
      <c r="M154" s="12"/>
      <c r="N154" s="67"/>
      <c r="O154" s="68"/>
      <c r="P154" s="12"/>
      <c r="Q154" s="12"/>
      <c r="R154" s="12"/>
      <c r="S154" s="35"/>
    </row>
    <row r="155" spans="1:19" x14ac:dyDescent="0.2">
      <c r="A155" s="96"/>
      <c r="B155" s="76"/>
      <c r="C155" s="54"/>
      <c r="D155" s="76"/>
      <c r="E155" s="53"/>
      <c r="F155" s="56" t="s">
        <v>42</v>
      </c>
      <c r="G155" s="57"/>
      <c r="H155" s="58"/>
      <c r="I155" s="65">
        <v>35</v>
      </c>
      <c r="J155" s="65">
        <v>20</v>
      </c>
      <c r="K155" s="65">
        <v>19.100000000000001</v>
      </c>
      <c r="L155" s="65">
        <v>54.57</v>
      </c>
      <c r="M155" s="16" t="s">
        <v>234</v>
      </c>
      <c r="N155" s="14"/>
      <c r="O155" s="16" t="s">
        <v>235</v>
      </c>
      <c r="P155" s="16" t="s">
        <v>28</v>
      </c>
      <c r="Q155" s="17">
        <v>5</v>
      </c>
      <c r="R155" s="17">
        <v>5</v>
      </c>
      <c r="S155" s="36">
        <v>100</v>
      </c>
    </row>
    <row r="156" spans="1:19" x14ac:dyDescent="0.2">
      <c r="A156" s="96"/>
      <c r="B156" s="76"/>
      <c r="C156" s="54"/>
      <c r="D156" s="76"/>
      <c r="E156" s="54"/>
      <c r="F156" s="59"/>
      <c r="G156" s="60"/>
      <c r="H156" s="61"/>
      <c r="I156" s="54"/>
      <c r="J156" s="54"/>
      <c r="K156" s="54"/>
      <c r="L156" s="54"/>
      <c r="M156" s="16" t="s">
        <v>71</v>
      </c>
      <c r="N156" s="37"/>
      <c r="O156" s="16" t="s">
        <v>236</v>
      </c>
      <c r="P156" s="16" t="s">
        <v>28</v>
      </c>
      <c r="Q156" s="17">
        <v>5</v>
      </c>
      <c r="R156" s="17">
        <v>5</v>
      </c>
      <c r="S156" s="36">
        <v>100</v>
      </c>
    </row>
    <row r="157" spans="1:19" x14ac:dyDescent="0.2">
      <c r="A157" s="96"/>
      <c r="B157" s="76"/>
      <c r="C157" s="54"/>
      <c r="D157" s="76"/>
      <c r="E157" s="55"/>
      <c r="F157" s="62"/>
      <c r="G157" s="63"/>
      <c r="H157" s="64"/>
      <c r="I157" s="55"/>
      <c r="J157" s="55"/>
      <c r="K157" s="55"/>
      <c r="L157" s="55"/>
      <c r="M157" s="16" t="s">
        <v>237</v>
      </c>
      <c r="N157" s="18"/>
      <c r="O157" s="16" t="s">
        <v>238</v>
      </c>
      <c r="P157" s="16" t="s">
        <v>28</v>
      </c>
      <c r="Q157" s="17">
        <v>20</v>
      </c>
      <c r="R157" s="17">
        <v>20</v>
      </c>
      <c r="S157" s="36">
        <v>100</v>
      </c>
    </row>
    <row r="158" spans="1:19" ht="21" x14ac:dyDescent="0.2">
      <c r="A158" s="96"/>
      <c r="B158" s="76"/>
      <c r="C158" s="54"/>
      <c r="D158" s="19"/>
      <c r="E158" s="119" t="s">
        <v>273</v>
      </c>
      <c r="F158" s="120"/>
      <c r="G158" s="120"/>
      <c r="H158" s="121"/>
      <c r="I158" s="20">
        <v>35</v>
      </c>
      <c r="J158" s="20">
        <v>20</v>
      </c>
      <c r="K158" s="20">
        <v>19.100000000000001</v>
      </c>
      <c r="L158" s="20">
        <v>54.57</v>
      </c>
      <c r="M158" s="21" t="s">
        <v>239</v>
      </c>
      <c r="N158" s="4"/>
      <c r="O158" s="21" t="s">
        <v>240</v>
      </c>
      <c r="P158" s="21" t="s">
        <v>28</v>
      </c>
      <c r="Q158" s="22">
        <v>20</v>
      </c>
      <c r="R158" s="22">
        <v>31</v>
      </c>
      <c r="S158" s="39">
        <v>155</v>
      </c>
    </row>
    <row r="159" spans="1:19" hidden="1" x14ac:dyDescent="0.2">
      <c r="A159" s="96"/>
      <c r="B159" s="76"/>
      <c r="C159" s="5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</row>
    <row r="160" spans="1:19" x14ac:dyDescent="0.2">
      <c r="A160" s="96"/>
      <c r="B160" s="76"/>
      <c r="C160" s="54"/>
      <c r="D160" s="8" t="s">
        <v>46</v>
      </c>
      <c r="E160" s="9"/>
      <c r="F160" s="74" t="s">
        <v>241</v>
      </c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2"/>
    </row>
    <row r="161" spans="1:19" x14ac:dyDescent="0.2">
      <c r="A161" s="96"/>
      <c r="B161" s="76"/>
      <c r="C161" s="54"/>
      <c r="D161" s="75" t="s">
        <v>46</v>
      </c>
      <c r="E161" s="10" t="s">
        <v>37</v>
      </c>
      <c r="F161" s="71" t="s">
        <v>242</v>
      </c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2"/>
    </row>
    <row r="162" spans="1:19" x14ac:dyDescent="0.2">
      <c r="A162" s="96"/>
      <c r="B162" s="76"/>
      <c r="C162" s="54"/>
      <c r="D162" s="76"/>
      <c r="E162" s="7" t="s">
        <v>37</v>
      </c>
      <c r="F162" s="7" t="s">
        <v>51</v>
      </c>
      <c r="G162" s="7" t="s">
        <v>38</v>
      </c>
      <c r="H162" s="7" t="s">
        <v>56</v>
      </c>
      <c r="I162" s="11">
        <v>31</v>
      </c>
      <c r="J162" s="11">
        <v>31</v>
      </c>
      <c r="K162" s="11">
        <v>30.9</v>
      </c>
      <c r="L162" s="11">
        <v>99.68</v>
      </c>
      <c r="M162" s="12"/>
      <c r="N162" s="67"/>
      <c r="O162" s="68"/>
      <c r="P162" s="12"/>
      <c r="Q162" s="12"/>
      <c r="R162" s="12"/>
      <c r="S162" s="35"/>
    </row>
    <row r="163" spans="1:19" ht="21" x14ac:dyDescent="0.2">
      <c r="A163" s="96"/>
      <c r="B163" s="76"/>
      <c r="C163" s="54"/>
      <c r="D163" s="76"/>
      <c r="E163" s="53"/>
      <c r="F163" s="56" t="s">
        <v>42</v>
      </c>
      <c r="G163" s="57"/>
      <c r="H163" s="58"/>
      <c r="I163" s="65">
        <v>31</v>
      </c>
      <c r="J163" s="65">
        <v>31</v>
      </c>
      <c r="K163" s="65">
        <v>30.9</v>
      </c>
      <c r="L163" s="65">
        <v>99.68</v>
      </c>
      <c r="M163" s="16" t="s">
        <v>243</v>
      </c>
      <c r="N163" s="14"/>
      <c r="O163" s="16" t="s">
        <v>244</v>
      </c>
      <c r="P163" s="16" t="s">
        <v>245</v>
      </c>
      <c r="Q163" s="17">
        <v>4821</v>
      </c>
      <c r="R163" s="17">
        <v>4213</v>
      </c>
      <c r="S163" s="36">
        <v>87.39</v>
      </c>
    </row>
    <row r="164" spans="1:19" ht="21" x14ac:dyDescent="0.2">
      <c r="A164" s="96"/>
      <c r="B164" s="76"/>
      <c r="C164" s="54"/>
      <c r="D164" s="76"/>
      <c r="E164" s="54"/>
      <c r="F164" s="59"/>
      <c r="G164" s="60"/>
      <c r="H164" s="61"/>
      <c r="I164" s="54"/>
      <c r="J164" s="54"/>
      <c r="K164" s="54"/>
      <c r="L164" s="54"/>
      <c r="M164" s="16" t="s">
        <v>246</v>
      </c>
      <c r="N164" s="37"/>
      <c r="O164" s="16" t="s">
        <v>247</v>
      </c>
      <c r="P164" s="16" t="s">
        <v>245</v>
      </c>
      <c r="Q164" s="17">
        <v>5000</v>
      </c>
      <c r="R164" s="17">
        <v>3719</v>
      </c>
      <c r="S164" s="36">
        <v>74.38</v>
      </c>
    </row>
    <row r="165" spans="1:19" ht="31.5" x14ac:dyDescent="0.2">
      <c r="A165" s="96"/>
      <c r="B165" s="76"/>
      <c r="C165" s="54"/>
      <c r="D165" s="76"/>
      <c r="E165" s="55"/>
      <c r="F165" s="62"/>
      <c r="G165" s="63"/>
      <c r="H165" s="64"/>
      <c r="I165" s="55"/>
      <c r="J165" s="55"/>
      <c r="K165" s="55"/>
      <c r="L165" s="55"/>
      <c r="M165" s="16" t="s">
        <v>248</v>
      </c>
      <c r="N165" s="18"/>
      <c r="O165" s="16" t="s">
        <v>249</v>
      </c>
      <c r="P165" s="16" t="s">
        <v>35</v>
      </c>
      <c r="Q165" s="17">
        <v>30</v>
      </c>
      <c r="R165" s="17">
        <v>81</v>
      </c>
      <c r="S165" s="36">
        <v>270</v>
      </c>
    </row>
    <row r="166" spans="1:19" ht="31.5" x14ac:dyDescent="0.2">
      <c r="A166" s="96"/>
      <c r="B166" s="76"/>
      <c r="C166" s="54"/>
      <c r="D166" s="19"/>
      <c r="E166" s="119" t="s">
        <v>273</v>
      </c>
      <c r="F166" s="122"/>
      <c r="G166" s="122"/>
      <c r="H166" s="123"/>
      <c r="I166" s="20">
        <v>31</v>
      </c>
      <c r="J166" s="20">
        <v>31</v>
      </c>
      <c r="K166" s="20">
        <v>30.9</v>
      </c>
      <c r="L166" s="20">
        <v>99.68</v>
      </c>
      <c r="M166" s="21" t="s">
        <v>250</v>
      </c>
      <c r="N166" s="4"/>
      <c r="O166" s="21" t="s">
        <v>251</v>
      </c>
      <c r="P166" s="21" t="s">
        <v>35</v>
      </c>
      <c r="Q166" s="22">
        <v>14</v>
      </c>
      <c r="R166" s="22">
        <v>34</v>
      </c>
      <c r="S166" s="39">
        <v>242.86</v>
      </c>
    </row>
    <row r="167" spans="1:19" hidden="1" x14ac:dyDescent="0.2">
      <c r="A167" s="96"/>
      <c r="B167" s="76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</row>
    <row r="168" spans="1:19" ht="12.75" customHeight="1" x14ac:dyDescent="0.2">
      <c r="A168" s="96"/>
      <c r="B168" s="76"/>
      <c r="C168" s="24"/>
      <c r="D168" s="77" t="s">
        <v>50</v>
      </c>
      <c r="E168" s="125"/>
      <c r="F168" s="125"/>
      <c r="G168" s="125"/>
      <c r="H168" s="126"/>
      <c r="I168" s="15">
        <v>13978.8</v>
      </c>
      <c r="J168" s="15">
        <v>12817.3</v>
      </c>
      <c r="K168" s="15">
        <v>12844.3</v>
      </c>
      <c r="L168" s="15">
        <v>91.88</v>
      </c>
      <c r="M168" s="16"/>
      <c r="N168" s="4"/>
      <c r="O168" s="16"/>
      <c r="P168" s="16"/>
      <c r="Q168" s="23"/>
      <c r="R168" s="23"/>
      <c r="S168" s="40"/>
    </row>
    <row r="169" spans="1:19" x14ac:dyDescent="0.2">
      <c r="A169" s="96"/>
      <c r="B169" s="76"/>
      <c r="C169" s="10" t="s">
        <v>252</v>
      </c>
      <c r="D169" s="69"/>
      <c r="E169" s="70"/>
      <c r="F169" s="71" t="s">
        <v>253</v>
      </c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2"/>
    </row>
    <row r="170" spans="1:19" x14ac:dyDescent="0.2">
      <c r="A170" s="96"/>
      <c r="B170" s="76"/>
      <c r="C170" s="73" t="s">
        <v>252</v>
      </c>
      <c r="D170" s="8" t="s">
        <v>37</v>
      </c>
      <c r="E170" s="9"/>
      <c r="F170" s="74" t="s">
        <v>254</v>
      </c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2"/>
    </row>
    <row r="171" spans="1:19" x14ac:dyDescent="0.2">
      <c r="A171" s="96"/>
      <c r="B171" s="76"/>
      <c r="C171" s="54"/>
      <c r="D171" s="75" t="s">
        <v>37</v>
      </c>
      <c r="E171" s="10" t="s">
        <v>37</v>
      </c>
      <c r="F171" s="71" t="s">
        <v>255</v>
      </c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2"/>
    </row>
    <row r="172" spans="1:19" x14ac:dyDescent="0.2">
      <c r="A172" s="96"/>
      <c r="B172" s="76"/>
      <c r="C172" s="54"/>
      <c r="D172" s="76"/>
      <c r="E172" s="7" t="s">
        <v>37</v>
      </c>
      <c r="F172" s="7"/>
      <c r="G172" s="7"/>
      <c r="H172" s="7"/>
      <c r="I172" s="11">
        <v>0</v>
      </c>
      <c r="J172" s="11">
        <v>0</v>
      </c>
      <c r="K172" s="11">
        <v>0</v>
      </c>
      <c r="L172" s="11">
        <v>0</v>
      </c>
      <c r="M172" s="12"/>
      <c r="N172" s="67"/>
      <c r="O172" s="68"/>
      <c r="P172" s="12"/>
      <c r="Q172" s="12"/>
      <c r="R172" s="12"/>
      <c r="S172" s="35"/>
    </row>
    <row r="173" spans="1:19" ht="21" x14ac:dyDescent="0.2">
      <c r="A173" s="96"/>
      <c r="B173" s="76"/>
      <c r="C173" s="54"/>
      <c r="D173" s="76"/>
      <c r="E173" s="53"/>
      <c r="F173" s="56" t="s">
        <v>42</v>
      </c>
      <c r="G173" s="57"/>
      <c r="H173" s="58"/>
      <c r="I173" s="65">
        <v>0</v>
      </c>
      <c r="J173" s="65">
        <v>0</v>
      </c>
      <c r="K173" s="65">
        <v>0</v>
      </c>
      <c r="L173" s="65">
        <v>0</v>
      </c>
      <c r="M173" s="16" t="s">
        <v>256</v>
      </c>
      <c r="N173" s="14"/>
      <c r="O173" s="16" t="s">
        <v>257</v>
      </c>
      <c r="P173" s="16" t="s">
        <v>28</v>
      </c>
      <c r="Q173" s="17">
        <v>1</v>
      </c>
      <c r="R173" s="17">
        <v>12</v>
      </c>
      <c r="S173" s="36">
        <v>1200</v>
      </c>
    </row>
    <row r="174" spans="1:19" ht="42" x14ac:dyDescent="0.2">
      <c r="A174" s="96"/>
      <c r="B174" s="76"/>
      <c r="C174" s="54"/>
      <c r="D174" s="76"/>
      <c r="E174" s="54"/>
      <c r="F174" s="59"/>
      <c r="G174" s="60"/>
      <c r="H174" s="61"/>
      <c r="I174" s="54"/>
      <c r="J174" s="54"/>
      <c r="K174" s="54"/>
      <c r="L174" s="54"/>
      <c r="M174" s="16" t="s">
        <v>258</v>
      </c>
      <c r="N174" s="37"/>
      <c r="O174" s="16" t="s">
        <v>259</v>
      </c>
      <c r="P174" s="16" t="s">
        <v>28</v>
      </c>
      <c r="Q174" s="17">
        <v>1</v>
      </c>
      <c r="R174" s="17">
        <v>1</v>
      </c>
      <c r="S174" s="36">
        <v>100</v>
      </c>
    </row>
    <row r="175" spans="1:19" ht="42" x14ac:dyDescent="0.2">
      <c r="A175" s="96"/>
      <c r="B175" s="76"/>
      <c r="C175" s="54"/>
      <c r="D175" s="76"/>
      <c r="E175" s="54"/>
      <c r="F175" s="59"/>
      <c r="G175" s="60"/>
      <c r="H175" s="61"/>
      <c r="I175" s="54"/>
      <c r="J175" s="54"/>
      <c r="K175" s="54"/>
      <c r="L175" s="54"/>
      <c r="M175" s="16" t="s">
        <v>260</v>
      </c>
      <c r="N175" s="37"/>
      <c r="O175" s="16" t="s">
        <v>261</v>
      </c>
      <c r="P175" s="16" t="s">
        <v>28</v>
      </c>
      <c r="Q175" s="17">
        <v>1</v>
      </c>
      <c r="R175" s="17">
        <v>1</v>
      </c>
      <c r="S175" s="36">
        <v>100</v>
      </c>
    </row>
    <row r="176" spans="1:19" ht="42" x14ac:dyDescent="0.2">
      <c r="A176" s="96"/>
      <c r="B176" s="76"/>
      <c r="C176" s="54"/>
      <c r="D176" s="76"/>
      <c r="E176" s="55"/>
      <c r="F176" s="62"/>
      <c r="G176" s="63"/>
      <c r="H176" s="64"/>
      <c r="I176" s="55"/>
      <c r="J176" s="55"/>
      <c r="K176" s="55"/>
      <c r="L176" s="55"/>
      <c r="M176" s="16" t="s">
        <v>262</v>
      </c>
      <c r="N176" s="18"/>
      <c r="O176" s="16" t="s">
        <v>263</v>
      </c>
      <c r="P176" s="16" t="s">
        <v>28</v>
      </c>
      <c r="Q176" s="17">
        <v>4</v>
      </c>
      <c r="R176" s="17">
        <v>0</v>
      </c>
      <c r="S176" s="36">
        <v>0</v>
      </c>
    </row>
    <row r="177" spans="1:19" hidden="1" x14ac:dyDescent="0.2">
      <c r="A177" s="96"/>
      <c r="B177" s="76"/>
      <c r="C177" s="54"/>
      <c r="D177" s="76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</row>
    <row r="178" spans="1:19" x14ac:dyDescent="0.2">
      <c r="A178" s="96"/>
      <c r="B178" s="76"/>
      <c r="C178" s="54"/>
      <c r="D178" s="76"/>
      <c r="E178" s="10" t="s">
        <v>43</v>
      </c>
      <c r="F178" s="71" t="s">
        <v>264</v>
      </c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2"/>
    </row>
    <row r="179" spans="1:19" x14ac:dyDescent="0.2">
      <c r="A179" s="96"/>
      <c r="B179" s="76"/>
      <c r="C179" s="54"/>
      <c r="D179" s="76"/>
      <c r="E179" s="7" t="s">
        <v>43</v>
      </c>
      <c r="F179" s="7"/>
      <c r="G179" s="7"/>
      <c r="H179" s="7"/>
      <c r="I179" s="11">
        <v>0</v>
      </c>
      <c r="J179" s="11">
        <v>0</v>
      </c>
      <c r="K179" s="11">
        <v>0</v>
      </c>
      <c r="L179" s="11">
        <v>0</v>
      </c>
      <c r="M179" s="12"/>
      <c r="N179" s="67"/>
      <c r="O179" s="68"/>
      <c r="P179" s="12"/>
      <c r="Q179" s="12"/>
      <c r="R179" s="12"/>
      <c r="S179" s="35"/>
    </row>
    <row r="180" spans="1:19" x14ac:dyDescent="0.2">
      <c r="A180" s="96"/>
      <c r="B180" s="76"/>
      <c r="C180" s="54"/>
      <c r="D180" s="76"/>
      <c r="E180" s="13"/>
      <c r="F180" s="77" t="s">
        <v>42</v>
      </c>
      <c r="G180" s="78"/>
      <c r="H180" s="79"/>
      <c r="I180" s="15">
        <v>0</v>
      </c>
      <c r="J180" s="15">
        <v>0</v>
      </c>
      <c r="K180" s="15">
        <v>0</v>
      </c>
      <c r="L180" s="15">
        <v>0</v>
      </c>
      <c r="M180" s="16" t="s">
        <v>265</v>
      </c>
      <c r="N180" s="4"/>
      <c r="O180" s="16" t="s">
        <v>266</v>
      </c>
      <c r="P180" s="16" t="s">
        <v>28</v>
      </c>
      <c r="Q180" s="17">
        <v>1</v>
      </c>
      <c r="R180" s="17">
        <v>1</v>
      </c>
      <c r="S180" s="36">
        <v>100</v>
      </c>
    </row>
    <row r="181" spans="1:19" hidden="1" x14ac:dyDescent="0.2">
      <c r="A181" s="96"/>
      <c r="B181" s="76"/>
      <c r="C181" s="5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</row>
    <row r="182" spans="1:19" ht="21" x14ac:dyDescent="0.2">
      <c r="A182" s="96"/>
      <c r="B182" s="76"/>
      <c r="C182" s="54"/>
      <c r="D182" s="19"/>
      <c r="E182" s="119" t="s">
        <v>273</v>
      </c>
      <c r="F182" s="120"/>
      <c r="G182" s="120"/>
      <c r="H182" s="121"/>
      <c r="I182" s="20">
        <v>0</v>
      </c>
      <c r="J182" s="20">
        <v>0</v>
      </c>
      <c r="K182" s="20">
        <v>0</v>
      </c>
      <c r="L182" s="20">
        <v>0</v>
      </c>
      <c r="M182" s="21" t="s">
        <v>267</v>
      </c>
      <c r="N182" s="4"/>
      <c r="O182" s="21" t="s">
        <v>268</v>
      </c>
      <c r="P182" s="21" t="s">
        <v>35</v>
      </c>
      <c r="Q182" s="22">
        <v>90</v>
      </c>
      <c r="R182" s="22">
        <v>180</v>
      </c>
      <c r="S182" s="39">
        <v>200</v>
      </c>
    </row>
    <row r="183" spans="1:19" ht="12.75" customHeight="1" x14ac:dyDescent="0.2">
      <c r="A183" s="96"/>
      <c r="B183" s="76"/>
      <c r="C183" s="24"/>
      <c r="D183" s="77" t="s">
        <v>50</v>
      </c>
      <c r="E183" s="125"/>
      <c r="F183" s="125"/>
      <c r="G183" s="125"/>
      <c r="H183" s="126"/>
      <c r="I183" s="15">
        <v>0</v>
      </c>
      <c r="J183" s="15">
        <v>0</v>
      </c>
      <c r="K183" s="15">
        <v>0</v>
      </c>
      <c r="L183" s="15">
        <v>0</v>
      </c>
      <c r="M183" s="16"/>
      <c r="N183" s="4"/>
      <c r="O183" s="16"/>
      <c r="P183" s="16"/>
      <c r="Q183" s="23"/>
      <c r="R183" s="23"/>
      <c r="S183" s="40"/>
    </row>
    <row r="184" spans="1:19" ht="12.75" customHeight="1" x14ac:dyDescent="0.2">
      <c r="A184" s="97"/>
      <c r="B184" s="41"/>
      <c r="C184" s="127" t="s">
        <v>53</v>
      </c>
      <c r="D184" s="128"/>
      <c r="E184" s="128"/>
      <c r="F184" s="128"/>
      <c r="G184" s="128"/>
      <c r="H184" s="129"/>
      <c r="I184" s="42">
        <v>13978.8</v>
      </c>
      <c r="J184" s="42">
        <f>J70+J136+J151+J158+J166+J182</f>
        <v>12835.1</v>
      </c>
      <c r="K184" s="42">
        <f>K70+K136+K151+K158+K166+K182</f>
        <v>12771.5</v>
      </c>
      <c r="L184" s="42">
        <v>91.4</v>
      </c>
      <c r="M184" s="43"/>
      <c r="N184" s="44"/>
      <c r="O184" s="43"/>
      <c r="P184" s="43"/>
      <c r="Q184" s="45"/>
      <c r="R184" s="45"/>
      <c r="S184" s="46"/>
    </row>
    <row r="185" spans="1:19" ht="409.6" hidden="1" customHeight="1" x14ac:dyDescent="0.2"/>
  </sheetData>
  <mergeCells count="219">
    <mergeCell ref="A5:S5"/>
    <mergeCell ref="A6:S6"/>
    <mergeCell ref="N8:O8"/>
    <mergeCell ref="E70:H73"/>
    <mergeCell ref="E136:H136"/>
    <mergeCell ref="E151:H151"/>
    <mergeCell ref="K11:L11"/>
    <mergeCell ref="N11:O11"/>
    <mergeCell ref="R11:S11"/>
    <mergeCell ref="N9:O9"/>
    <mergeCell ref="I10:L10"/>
    <mergeCell ref="M10:S10"/>
    <mergeCell ref="N14:O14"/>
    <mergeCell ref="B15:E15"/>
    <mergeCell ref="F15:S15"/>
    <mergeCell ref="K13:L13"/>
    <mergeCell ref="N13:O13"/>
    <mergeCell ref="K12:L12"/>
    <mergeCell ref="N12:O12"/>
    <mergeCell ref="R12:S12"/>
    <mergeCell ref="A16:A184"/>
    <mergeCell ref="C16:E16"/>
    <mergeCell ref="F16:S16"/>
    <mergeCell ref="B17:B183"/>
    <mergeCell ref="D17:E17"/>
    <mergeCell ref="F17:S17"/>
    <mergeCell ref="C18:C166"/>
    <mergeCell ref="F18:S18"/>
    <mergeCell ref="D19:D69"/>
    <mergeCell ref="F19:S19"/>
    <mergeCell ref="D168:H168"/>
    <mergeCell ref="E158:H158"/>
    <mergeCell ref="E166:H166"/>
    <mergeCell ref="D183:H183"/>
    <mergeCell ref="E182:H182"/>
    <mergeCell ref="C184:H184"/>
    <mergeCell ref="D161:D165"/>
    <mergeCell ref="F178:S178"/>
    <mergeCell ref="N179:O179"/>
    <mergeCell ref="F180:H180"/>
    <mergeCell ref="F22:S22"/>
    <mergeCell ref="E23:E31"/>
    <mergeCell ref="N23:O23"/>
    <mergeCell ref="N24:O24"/>
    <mergeCell ref="N20:O20"/>
    <mergeCell ref="F21:H21"/>
    <mergeCell ref="N29:O29"/>
    <mergeCell ref="N30:O30"/>
    <mergeCell ref="N27:O27"/>
    <mergeCell ref="N28:O28"/>
    <mergeCell ref="L38:L41"/>
    <mergeCell ref="F36:S36"/>
    <mergeCell ref="N37:O37"/>
    <mergeCell ref="E38:E41"/>
    <mergeCell ref="F38:H41"/>
    <mergeCell ref="I38:I41"/>
    <mergeCell ref="J38:J41"/>
    <mergeCell ref="K38:K41"/>
    <mergeCell ref="N25:O25"/>
    <mergeCell ref="N26:O26"/>
    <mergeCell ref="N31:O31"/>
    <mergeCell ref="E33:E35"/>
    <mergeCell ref="F33:H35"/>
    <mergeCell ref="I33:I35"/>
    <mergeCell ref="J33:J35"/>
    <mergeCell ref="K33:K35"/>
    <mergeCell ref="L33:L35"/>
    <mergeCell ref="N48:O48"/>
    <mergeCell ref="N49:O49"/>
    <mergeCell ref="N46:O46"/>
    <mergeCell ref="N47:O47"/>
    <mergeCell ref="E42:E43"/>
    <mergeCell ref="F42:S43"/>
    <mergeCell ref="E44:E50"/>
    <mergeCell ref="N44:O44"/>
    <mergeCell ref="N45:O45"/>
    <mergeCell ref="F66:H66"/>
    <mergeCell ref="N64:O64"/>
    <mergeCell ref="N65:O65"/>
    <mergeCell ref="F62:S62"/>
    <mergeCell ref="E63:E65"/>
    <mergeCell ref="N63:O63"/>
    <mergeCell ref="N50:O50"/>
    <mergeCell ref="E51:E60"/>
    <mergeCell ref="F51:H60"/>
    <mergeCell ref="I51:I60"/>
    <mergeCell ref="J51:J60"/>
    <mergeCell ref="K51:K60"/>
    <mergeCell ref="L51:L60"/>
    <mergeCell ref="L70:L73"/>
    <mergeCell ref="D70:D73"/>
    <mergeCell ref="I70:I73"/>
    <mergeCell ref="F82:S82"/>
    <mergeCell ref="N83:O83"/>
    <mergeCell ref="J70:J73"/>
    <mergeCell ref="K70:K73"/>
    <mergeCell ref="F67:S67"/>
    <mergeCell ref="N68:O68"/>
    <mergeCell ref="F69:H69"/>
    <mergeCell ref="F75:S75"/>
    <mergeCell ref="L88:L90"/>
    <mergeCell ref="F86:S86"/>
    <mergeCell ref="N87:O87"/>
    <mergeCell ref="D76:D135"/>
    <mergeCell ref="F76:S76"/>
    <mergeCell ref="N77:O77"/>
    <mergeCell ref="F78:H78"/>
    <mergeCell ref="F79:S79"/>
    <mergeCell ref="E88:E90"/>
    <mergeCell ref="F88:H90"/>
    <mergeCell ref="I88:I90"/>
    <mergeCell ref="J88:J90"/>
    <mergeCell ref="K88:K90"/>
    <mergeCell ref="F94:S94"/>
    <mergeCell ref="F84:H84"/>
    <mergeCell ref="N80:O80"/>
    <mergeCell ref="F81:H81"/>
    <mergeCell ref="E101:E102"/>
    <mergeCell ref="N101:O101"/>
    <mergeCell ref="N102:O102"/>
    <mergeCell ref="F97:S97"/>
    <mergeCell ref="N98:O98"/>
    <mergeCell ref="F99:H99"/>
    <mergeCell ref="N95:O95"/>
    <mergeCell ref="F96:H96"/>
    <mergeCell ref="F91:S91"/>
    <mergeCell ref="N92:O92"/>
    <mergeCell ref="F93:H93"/>
    <mergeCell ref="F100:S100"/>
    <mergeCell ref="F106:S106"/>
    <mergeCell ref="N107:O107"/>
    <mergeCell ref="F108:H108"/>
    <mergeCell ref="E103:E104"/>
    <mergeCell ref="F103:H104"/>
    <mergeCell ref="I103:I104"/>
    <mergeCell ref="J103:J104"/>
    <mergeCell ref="K103:K104"/>
    <mergeCell ref="L103:L104"/>
    <mergeCell ref="F113:S113"/>
    <mergeCell ref="N114:O114"/>
    <mergeCell ref="E115:E120"/>
    <mergeCell ref="F115:H120"/>
    <mergeCell ref="I115:I120"/>
    <mergeCell ref="J115:J120"/>
    <mergeCell ref="K115:K120"/>
    <mergeCell ref="F109:S109"/>
    <mergeCell ref="N110:O110"/>
    <mergeCell ref="F111:H111"/>
    <mergeCell ref="F127:H127"/>
    <mergeCell ref="F128:S128"/>
    <mergeCell ref="N129:O129"/>
    <mergeCell ref="F124:H124"/>
    <mergeCell ref="F125:S125"/>
    <mergeCell ref="N126:O126"/>
    <mergeCell ref="F122:S122"/>
    <mergeCell ref="N123:O123"/>
    <mergeCell ref="L115:L120"/>
    <mergeCell ref="E133:E135"/>
    <mergeCell ref="F133:H135"/>
    <mergeCell ref="I133:I135"/>
    <mergeCell ref="J133:J135"/>
    <mergeCell ref="K133:K135"/>
    <mergeCell ref="L133:L135"/>
    <mergeCell ref="F130:H130"/>
    <mergeCell ref="F131:S131"/>
    <mergeCell ref="N132:O132"/>
    <mergeCell ref="N144:O144"/>
    <mergeCell ref="N140:O140"/>
    <mergeCell ref="N141:O141"/>
    <mergeCell ref="M136:S136"/>
    <mergeCell ref="F137:S137"/>
    <mergeCell ref="D138:D150"/>
    <mergeCell ref="F138:S138"/>
    <mergeCell ref="E139:E141"/>
    <mergeCell ref="N139:O139"/>
    <mergeCell ref="C170:C182"/>
    <mergeCell ref="F170:S170"/>
    <mergeCell ref="D171:D180"/>
    <mergeCell ref="F171:S171"/>
    <mergeCell ref="N172:O172"/>
    <mergeCell ref="I163:I165"/>
    <mergeCell ref="J155:J157"/>
    <mergeCell ref="K155:K157"/>
    <mergeCell ref="L155:L157"/>
    <mergeCell ref="J163:J165"/>
    <mergeCell ref="K163:K165"/>
    <mergeCell ref="L163:L165"/>
    <mergeCell ref="F160:S160"/>
    <mergeCell ref="F161:S161"/>
    <mergeCell ref="D153:D157"/>
    <mergeCell ref="F153:S153"/>
    <mergeCell ref="N154:O154"/>
    <mergeCell ref="E155:E157"/>
    <mergeCell ref="F155:H157"/>
    <mergeCell ref="I155:I157"/>
    <mergeCell ref="E173:E176"/>
    <mergeCell ref="F173:H176"/>
    <mergeCell ref="I173:I176"/>
    <mergeCell ref="J173:J176"/>
    <mergeCell ref="K173:K176"/>
    <mergeCell ref="Q1:S1"/>
    <mergeCell ref="Q2:S2"/>
    <mergeCell ref="Q3:S3"/>
    <mergeCell ref="Q4:S4"/>
    <mergeCell ref="L173:L176"/>
    <mergeCell ref="N162:O162"/>
    <mergeCell ref="E163:E165"/>
    <mergeCell ref="F163:H165"/>
    <mergeCell ref="D169:E169"/>
    <mergeCell ref="F169:S169"/>
    <mergeCell ref="F152:S152"/>
    <mergeCell ref="F150:H150"/>
    <mergeCell ref="F145:H145"/>
    <mergeCell ref="F147:S147"/>
    <mergeCell ref="E148:E149"/>
    <mergeCell ref="N148:O148"/>
    <mergeCell ref="N149:O149"/>
    <mergeCell ref="F142:H142"/>
    <mergeCell ref="F143:S143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64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 Savivaldybės veiklos valdymo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2022-05-03T19:37:07Z</dcterms:created>
  <dcterms:modified xsi:type="dcterms:W3CDTF">2022-05-17T13:12:13Z</dcterms:modified>
</cp:coreProperties>
</file>