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ebit-kredit.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<sst xmlns="http://schemas.openxmlformats.org/spreadsheetml/2006/main" count="114" uniqueCount="45">
  <si>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Eil.</t>
  </si>
  <si>
    <t>Nr.</t>
  </si>
  <si>
    <t>SĮ "Plungės būstas"</t>
  </si>
  <si>
    <t>įsiskol.</t>
  </si>
  <si>
    <t>Įstaigų pavadinimas</t>
  </si>
  <si>
    <t>įsiskol</t>
  </si>
  <si>
    <t>tinis</t>
  </si>
  <si>
    <t>Debitinis</t>
  </si>
  <si>
    <t>Kreditinis</t>
  </si>
  <si>
    <t>(+;-)</t>
  </si>
  <si>
    <t>UAB Plungės autobusų parkas</t>
  </si>
  <si>
    <t>Debi-</t>
  </si>
  <si>
    <t>Kredi-</t>
  </si>
  <si>
    <t>VšĮ Plungės raj.saviv.ligoninė</t>
  </si>
  <si>
    <t>finansinės skolos</t>
  </si>
  <si>
    <t>gyventojai už paslaugas</t>
  </si>
  <si>
    <t>UAB Plungės šilumos tinklai</t>
  </si>
  <si>
    <t>VšĮ Plungės raj. GMP</t>
  </si>
  <si>
    <t>t.sk.darbo užmok.(atost.kaup)mokesčiai</t>
  </si>
  <si>
    <t>UAB Plungės vandenys</t>
  </si>
  <si>
    <t>VŠĮ Plungės atviras jaunimo centras</t>
  </si>
  <si>
    <t>Parengė: Finansų ir biudžeto skyriaus vyr. specialistė Milda Šapalienė</t>
  </si>
  <si>
    <t>t.sk.darbo užmok.(atost.kaup),mokesčiai</t>
  </si>
  <si>
    <t>tūkst.Eur</t>
  </si>
  <si>
    <t>UAB Telšių regiono atliek.tvark.centras</t>
  </si>
  <si>
    <t xml:space="preserve">su + didėja, - mažėja </t>
  </si>
  <si>
    <t xml:space="preserve">    2017 metai</t>
  </si>
  <si>
    <t>Įsisk. kitimas 2017/2018m</t>
  </si>
  <si>
    <t xml:space="preserve">    2018 metai</t>
  </si>
  <si>
    <t>Įsisk. kitimas 2018/2019m</t>
  </si>
  <si>
    <t xml:space="preserve">    2019 metai</t>
  </si>
  <si>
    <t xml:space="preserve">    2020 metai</t>
  </si>
  <si>
    <t>Įsisk. kitimas 2019/2020m</t>
  </si>
  <si>
    <t>t.sk.darbo užmok.(atost.kaup) ir mokesčiai</t>
  </si>
  <si>
    <t>Pirkėjų įsiskol.(savivald. ir kt.)</t>
  </si>
  <si>
    <t>Plungės gyventojai ir JA</t>
  </si>
  <si>
    <t>Savivald. Skola už už keleiv.vež.</t>
  </si>
  <si>
    <t>Finansų ministerijos paskola</t>
  </si>
  <si>
    <t>darbo užmok., mokesčiai</t>
  </si>
  <si>
    <t>gauti avansai</t>
  </si>
  <si>
    <t>skolos tiekėjams</t>
  </si>
  <si>
    <t>teritorinė ligonių kasa</t>
  </si>
  <si>
    <t xml:space="preserve">Plungės rajono savivaldybės tarybos įsteigtų įmonių, įstaigų, bendrovių skolų kitimas 2017-2021 metais </t>
  </si>
  <si>
    <t xml:space="preserve">    2021 metai</t>
  </si>
  <si>
    <t>Įsisk. kitimas 2020/2021m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</si>
</sst>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43">
    <font>
      <sz val="10"/>
      <name val="Times New Roman Baltic"/>
      <family val="0"/>
    </font>
    <font>
      <sz val="8"/>
      <name val="Times New Roman Baltic"/>
      <family val="0"/>
    </font>
    <font>
      <b/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Baltic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 Baltic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 Baltic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 Baltic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174" fontId="0" fillId="34" borderId="17" xfId="0" applyNumberFormat="1" applyFont="1" applyFill="1" applyBorder="1" applyAlignment="1">
      <alignment/>
    </xf>
    <xf numFmtId="174" fontId="0" fillId="34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4" fontId="0" fillId="33" borderId="18" xfId="0" applyNumberFormat="1" applyFont="1" applyFill="1" applyBorder="1" applyAlignment="1">
      <alignment/>
    </xf>
    <xf numFmtId="174" fontId="0" fillId="34" borderId="18" xfId="0" applyNumberFormat="1" applyFont="1" applyFill="1" applyBorder="1" applyAlignment="1">
      <alignment/>
    </xf>
    <xf numFmtId="174" fontId="0" fillId="33" borderId="18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33" borderId="10" xfId="0" applyNumberFormat="1" applyFont="1" applyFill="1" applyBorder="1" applyAlignment="1">
      <alignment/>
    </xf>
    <xf numFmtId="174" fontId="42" fillId="34" borderId="18" xfId="0" applyNumberFormat="1" applyFont="1" applyFill="1" applyBorder="1" applyAlignment="1">
      <alignment/>
    </xf>
    <xf numFmtId="174" fontId="0" fillId="4" borderId="18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0" fontId="0" fillId="10" borderId="18" xfId="0" applyFont="1" applyFill="1" applyBorder="1" applyAlignment="1">
      <alignment/>
    </xf>
    <xf numFmtId="174" fontId="0" fillId="10" borderId="18" xfId="0" applyNumberFormat="1" applyFont="1" applyFill="1" applyBorder="1" applyAlignment="1">
      <alignment horizontal="center"/>
    </xf>
    <xf numFmtId="174" fontId="0" fillId="16" borderId="17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174" fontId="0" fillId="4" borderId="18" xfId="0" applyNumberFormat="1" applyFont="1" applyFill="1" applyBorder="1" applyAlignment="1">
      <alignment horizontal="center"/>
    </xf>
    <xf numFmtId="174" fontId="0" fillId="16" borderId="18" xfId="0" applyNumberFormat="1" applyFont="1" applyFill="1" applyBorder="1" applyAlignment="1">
      <alignment/>
    </xf>
    <xf numFmtId="174" fontId="42" fillId="16" borderId="18" xfId="0" applyNumberFormat="1" applyFont="1" applyFill="1" applyBorder="1" applyAlignment="1">
      <alignment/>
    </xf>
    <xf numFmtId="174" fontId="0" fillId="16" borderId="18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110" zoomScaleNormal="110" zoomScalePageLayoutView="0" workbookViewId="0" topLeftCell="A1">
      <pane ySplit="12" topLeftCell="A28" activePane="bottomLeft" state="frozen"/>
      <selection pane="topLeft" activeCell="A1" sqref="A1"/>
      <selection pane="bottomLeft" activeCell="V41" sqref="V41"/>
    </sheetView>
  </sheetViews>
  <sheetFormatPr defaultColWidth="9.00390625" defaultRowHeight="10.5" customHeight="1"/>
  <cols>
    <col min="1" max="1" width="3.125" style="5" customWidth="1"/>
    <col min="2" max="2" width="36.50390625" style="5" customWidth="1"/>
    <col min="3" max="3" width="8.50390625" style="3" customWidth="1"/>
    <col min="4" max="5" width="8.375" style="3" customWidth="1"/>
    <col min="6" max="6" width="9.125" style="3" customWidth="1"/>
    <col min="7" max="7" width="8.50390625" style="3" customWidth="1"/>
    <col min="8" max="8" width="8.625" style="3" customWidth="1"/>
    <col min="9" max="10" width="8.50390625" style="3" customWidth="1"/>
    <col min="11" max="11" width="8.875" style="3" customWidth="1"/>
    <col min="12" max="12" width="9.50390625" style="3" customWidth="1"/>
    <col min="13" max="13" width="8.875" style="4" customWidth="1"/>
    <col min="14" max="15" width="11.00390625" style="4" customWidth="1"/>
    <col min="16" max="16" width="10.00390625" style="4" customWidth="1"/>
    <col min="17" max="18" width="10.125" style="3" customWidth="1"/>
    <col min="19" max="19" width="12.625" style="3" customWidth="1"/>
    <col min="20" max="20" width="12.00390625" style="3" customWidth="1"/>
    <col min="21" max="16384" width="9.375" style="5" customWidth="1"/>
  </cols>
  <sheetData>
    <row r="1" spans="1:19" ht="15.75" customHeight="1">
      <c r="A1" s="1" t="s">
        <v>42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4" t="s">
        <v>25</v>
      </c>
      <c r="O1" s="4" t="s">
        <v>25</v>
      </c>
      <c r="Q1" s="3" t="s">
        <v>25</v>
      </c>
      <c r="S1" s="3" t="s">
        <v>25</v>
      </c>
    </row>
    <row r="2" spans="1:2" ht="1.5" customHeight="1" hidden="1">
      <c r="A2" s="6"/>
      <c r="B2" s="6"/>
    </row>
    <row r="3" ht="0.75" customHeight="1" hidden="1"/>
    <row r="4" ht="0.75" customHeight="1" hidden="1"/>
    <row r="5" ht="0.75" customHeight="1" hidden="1"/>
    <row r="6" ht="0.75" customHeight="1"/>
    <row r="7" ht="0.75" customHeight="1"/>
    <row r="8" spans="1:20" s="4" customFormat="1" ht="14.25" customHeight="1">
      <c r="A8" s="7" t="s">
        <v>0</v>
      </c>
      <c r="B8" s="7"/>
      <c r="C8" s="8" t="s">
        <v>26</v>
      </c>
      <c r="D8" s="9"/>
      <c r="E8" s="8" t="s">
        <v>28</v>
      </c>
      <c r="F8" s="9"/>
      <c r="G8" s="8" t="s">
        <v>30</v>
      </c>
      <c r="H8" s="9"/>
      <c r="I8" s="8" t="s">
        <v>31</v>
      </c>
      <c r="J8" s="9"/>
      <c r="K8" s="50" t="s">
        <v>43</v>
      </c>
      <c r="L8" s="51"/>
      <c r="M8" s="8" t="s">
        <v>27</v>
      </c>
      <c r="N8" s="9"/>
      <c r="O8" s="8" t="s">
        <v>29</v>
      </c>
      <c r="P8" s="9"/>
      <c r="Q8" s="8" t="s">
        <v>32</v>
      </c>
      <c r="R8" s="9"/>
      <c r="S8" s="50" t="s">
        <v>44</v>
      </c>
      <c r="T8" s="51"/>
    </row>
    <row r="9" spans="1:20" s="4" customFormat="1" ht="10.5" customHeight="1">
      <c r="A9" s="10" t="s">
        <v>1</v>
      </c>
      <c r="B9" s="10" t="s">
        <v>4</v>
      </c>
      <c r="C9" s="11" t="s">
        <v>11</v>
      </c>
      <c r="D9" s="12" t="s">
        <v>12</v>
      </c>
      <c r="E9" s="11" t="s">
        <v>11</v>
      </c>
      <c r="F9" s="12" t="s">
        <v>12</v>
      </c>
      <c r="G9" s="11" t="s">
        <v>11</v>
      </c>
      <c r="H9" s="12" t="s">
        <v>12</v>
      </c>
      <c r="I9" s="11" t="s">
        <v>11</v>
      </c>
      <c r="J9" s="12" t="s">
        <v>12</v>
      </c>
      <c r="K9" s="52" t="s">
        <v>11</v>
      </c>
      <c r="L9" s="53" t="s">
        <v>12</v>
      </c>
      <c r="M9" s="13" t="s">
        <v>7</v>
      </c>
      <c r="N9" s="14" t="s">
        <v>8</v>
      </c>
      <c r="O9" s="13" t="s">
        <v>7</v>
      </c>
      <c r="P9" s="14" t="s">
        <v>8</v>
      </c>
      <c r="Q9" s="13" t="s">
        <v>7</v>
      </c>
      <c r="R9" s="14" t="s">
        <v>8</v>
      </c>
      <c r="S9" s="55" t="s">
        <v>7</v>
      </c>
      <c r="T9" s="56" t="s">
        <v>8</v>
      </c>
    </row>
    <row r="10" spans="1:20" s="4" customFormat="1" ht="10.5" customHeight="1">
      <c r="A10" s="10"/>
      <c r="B10" s="10"/>
      <c r="C10" s="11" t="s">
        <v>6</v>
      </c>
      <c r="D10" s="12" t="s">
        <v>6</v>
      </c>
      <c r="E10" s="11" t="s">
        <v>6</v>
      </c>
      <c r="F10" s="12" t="s">
        <v>6</v>
      </c>
      <c r="G10" s="11" t="s">
        <v>6</v>
      </c>
      <c r="H10" s="12" t="s">
        <v>6</v>
      </c>
      <c r="I10" s="11" t="s">
        <v>6</v>
      </c>
      <c r="J10" s="12" t="s">
        <v>6</v>
      </c>
      <c r="K10" s="52" t="s">
        <v>6</v>
      </c>
      <c r="L10" s="53" t="s">
        <v>6</v>
      </c>
      <c r="M10" s="15"/>
      <c r="N10" s="16"/>
      <c r="O10" s="15"/>
      <c r="P10" s="16"/>
      <c r="Q10" s="15"/>
      <c r="R10" s="16"/>
      <c r="S10" s="57"/>
      <c r="T10" s="54"/>
    </row>
    <row r="11" spans="1:20" s="4" customFormat="1" ht="10.5" customHeight="1">
      <c r="A11" s="10"/>
      <c r="B11" s="10"/>
      <c r="C11" s="12" t="s">
        <v>3</v>
      </c>
      <c r="D11" s="12" t="s">
        <v>5</v>
      </c>
      <c r="E11" s="12" t="s">
        <v>3</v>
      </c>
      <c r="F11" s="12" t="s">
        <v>5</v>
      </c>
      <c r="G11" s="12" t="s">
        <v>3</v>
      </c>
      <c r="H11" s="12" t="s">
        <v>5</v>
      </c>
      <c r="I11" s="12" t="s">
        <v>3</v>
      </c>
      <c r="J11" s="12" t="s">
        <v>5</v>
      </c>
      <c r="K11" s="53" t="s">
        <v>3</v>
      </c>
      <c r="L11" s="53" t="s">
        <v>5</v>
      </c>
      <c r="M11" s="16" t="s">
        <v>23</v>
      </c>
      <c r="N11" s="16" t="s">
        <v>23</v>
      </c>
      <c r="O11" s="16" t="s">
        <v>23</v>
      </c>
      <c r="P11" s="16" t="s">
        <v>23</v>
      </c>
      <c r="Q11" s="18" t="s">
        <v>23</v>
      </c>
      <c r="R11" s="18" t="s">
        <v>23</v>
      </c>
      <c r="S11" s="58" t="s">
        <v>23</v>
      </c>
      <c r="T11" s="58" t="s">
        <v>23</v>
      </c>
    </row>
    <row r="12" spans="1:20" s="4" customFormat="1" ht="10.5" customHeight="1">
      <c r="A12" s="17"/>
      <c r="B12" s="17"/>
      <c r="C12" s="16" t="s">
        <v>23</v>
      </c>
      <c r="D12" s="16" t="s">
        <v>23</v>
      </c>
      <c r="E12" s="16" t="s">
        <v>23</v>
      </c>
      <c r="F12" s="16" t="s">
        <v>23</v>
      </c>
      <c r="G12" s="16" t="s">
        <v>23</v>
      </c>
      <c r="H12" s="16" t="s">
        <v>23</v>
      </c>
      <c r="I12" s="16" t="s">
        <v>23</v>
      </c>
      <c r="J12" s="16" t="s">
        <v>23</v>
      </c>
      <c r="K12" s="54" t="s">
        <v>23</v>
      </c>
      <c r="L12" s="54" t="s">
        <v>23</v>
      </c>
      <c r="M12" s="18" t="s">
        <v>9</v>
      </c>
      <c r="N12" s="18" t="s">
        <v>9</v>
      </c>
      <c r="O12" s="18" t="s">
        <v>9</v>
      </c>
      <c r="P12" s="18" t="s">
        <v>9</v>
      </c>
      <c r="Q12" s="18" t="s">
        <v>9</v>
      </c>
      <c r="R12" s="18" t="s">
        <v>9</v>
      </c>
      <c r="S12" s="58" t="s">
        <v>9</v>
      </c>
      <c r="T12" s="58" t="s">
        <v>9</v>
      </c>
    </row>
    <row r="13" spans="1:20" s="4" customFormat="1" ht="12.75" customHeight="1">
      <c r="A13" s="19"/>
      <c r="B13" s="19"/>
      <c r="C13" s="20"/>
      <c r="D13" s="20"/>
      <c r="E13" s="20"/>
      <c r="F13" s="20"/>
      <c r="G13" s="20"/>
      <c r="H13" s="19"/>
      <c r="I13" s="20"/>
      <c r="J13" s="20"/>
      <c r="K13" s="20"/>
      <c r="L13" s="20"/>
      <c r="M13" s="25"/>
      <c r="N13" s="25"/>
      <c r="O13" s="25"/>
      <c r="P13" s="25"/>
      <c r="Q13" s="25"/>
      <c r="R13" s="25"/>
      <c r="S13" s="25"/>
      <c r="T13" s="25"/>
    </row>
    <row r="14" spans="1:20" s="4" customFormat="1" ht="15.75" customHeight="1">
      <c r="A14" s="22">
        <v>1</v>
      </c>
      <c r="B14" s="22" t="s">
        <v>13</v>
      </c>
      <c r="C14" s="23">
        <v>321.739</v>
      </c>
      <c r="D14" s="23">
        <v>602.737</v>
      </c>
      <c r="E14" s="23">
        <v>590.515</v>
      </c>
      <c r="F14" s="23">
        <v>659.865</v>
      </c>
      <c r="G14" s="23">
        <v>734.225</v>
      </c>
      <c r="H14" s="23">
        <v>940.998</v>
      </c>
      <c r="I14" s="23">
        <v>922.958</v>
      </c>
      <c r="J14" s="23">
        <v>1381.65</v>
      </c>
      <c r="K14" s="44">
        <v>551.592</v>
      </c>
      <c r="L14" s="44">
        <v>1555.977</v>
      </c>
      <c r="M14" s="24">
        <f>SUM(E14-C14)</f>
        <v>268.776</v>
      </c>
      <c r="N14" s="24">
        <f>SUM(F14-D14)</f>
        <v>57.12800000000004</v>
      </c>
      <c r="O14" s="24">
        <f>SUM(G14-E14)</f>
        <v>143.71000000000004</v>
      </c>
      <c r="P14" s="24">
        <f>SUM(H14-F14)</f>
        <v>281.13300000000004</v>
      </c>
      <c r="Q14" s="24">
        <f aca="true" t="shared" si="0" ref="Q14:R17">SUM(I14-G14)</f>
        <v>188.73299999999995</v>
      </c>
      <c r="R14" s="24">
        <f t="shared" si="0"/>
        <v>440.65200000000004</v>
      </c>
      <c r="S14" s="49">
        <f>SUM(K14-I14)</f>
        <v>-371.366</v>
      </c>
      <c r="T14" s="49">
        <f>SUM(L14-J14)</f>
        <v>174.327</v>
      </c>
    </row>
    <row r="15" spans="1:20" s="4" customFormat="1" ht="14.25" customHeight="1">
      <c r="A15" s="25"/>
      <c r="B15" s="26" t="s">
        <v>38</v>
      </c>
      <c r="C15" s="27"/>
      <c r="D15" s="27">
        <v>96.034</v>
      </c>
      <c r="E15" s="27"/>
      <c r="F15" s="27">
        <v>115.353</v>
      </c>
      <c r="G15" s="27"/>
      <c r="H15" s="27">
        <v>93.208</v>
      </c>
      <c r="I15" s="27"/>
      <c r="J15" s="27">
        <v>140.931</v>
      </c>
      <c r="K15" s="39"/>
      <c r="L15" s="39">
        <v>129.798</v>
      </c>
      <c r="M15" s="29">
        <f aca="true" t="shared" si="1" ref="M15:N17">SUM(E15-C15)</f>
        <v>0</v>
      </c>
      <c r="N15" s="29">
        <f t="shared" si="1"/>
        <v>19.31899999999999</v>
      </c>
      <c r="O15" s="29">
        <f aca="true" t="shared" si="2" ref="O15:O58">SUM(G15-E15)</f>
        <v>0</v>
      </c>
      <c r="P15" s="29">
        <f aca="true" t="shared" si="3" ref="P15:P58">SUM(H15-F15)</f>
        <v>-22.144999999999996</v>
      </c>
      <c r="Q15" s="29">
        <f t="shared" si="0"/>
        <v>0</v>
      </c>
      <c r="R15" s="29">
        <f t="shared" si="0"/>
        <v>47.72300000000001</v>
      </c>
      <c r="S15" s="46">
        <f aca="true" t="shared" si="4" ref="S15:S58">SUM(K15-I15)</f>
        <v>0</v>
      </c>
      <c r="T15" s="46">
        <f aca="true" t="shared" si="5" ref="T15:T58">SUM(L15-J15)</f>
        <v>-11.13300000000001</v>
      </c>
    </row>
    <row r="16" spans="1:20" s="4" customFormat="1" ht="13.5" customHeight="1">
      <c r="A16" s="25"/>
      <c r="B16" s="26" t="s">
        <v>14</v>
      </c>
      <c r="C16" s="27"/>
      <c r="D16" s="27">
        <v>73.871</v>
      </c>
      <c r="E16" s="27"/>
      <c r="F16" s="27">
        <v>25.849</v>
      </c>
      <c r="G16" s="27"/>
      <c r="H16" s="27">
        <v>164.325</v>
      </c>
      <c r="I16" s="27"/>
      <c r="J16" s="27">
        <v>193.583</v>
      </c>
      <c r="K16" s="39"/>
      <c r="L16" s="39">
        <v>258.989</v>
      </c>
      <c r="M16" s="29">
        <f t="shared" si="1"/>
        <v>0</v>
      </c>
      <c r="N16" s="29">
        <f t="shared" si="1"/>
        <v>-48.02199999999999</v>
      </c>
      <c r="O16" s="29">
        <f t="shared" si="2"/>
        <v>0</v>
      </c>
      <c r="P16" s="29">
        <f t="shared" si="3"/>
        <v>138.476</v>
      </c>
      <c r="Q16" s="29">
        <f t="shared" si="0"/>
        <v>0</v>
      </c>
      <c r="R16" s="29">
        <f t="shared" si="0"/>
        <v>29.25800000000001</v>
      </c>
      <c r="S16" s="46">
        <f t="shared" si="4"/>
        <v>0</v>
      </c>
      <c r="T16" s="46">
        <f t="shared" si="5"/>
        <v>65.40599999999998</v>
      </c>
    </row>
    <row r="17" spans="1:20" s="4" customFormat="1" ht="13.5" customHeight="1">
      <c r="A17" s="25"/>
      <c r="B17" s="26" t="s">
        <v>41</v>
      </c>
      <c r="C17" s="27">
        <v>288.824</v>
      </c>
      <c r="D17" s="21"/>
      <c r="E17" s="27">
        <v>543.151</v>
      </c>
      <c r="F17" s="21"/>
      <c r="G17" s="27">
        <v>689.114</v>
      </c>
      <c r="H17" s="21"/>
      <c r="I17" s="27">
        <v>653.331</v>
      </c>
      <c r="J17" s="21"/>
      <c r="K17" s="39">
        <v>300.284</v>
      </c>
      <c r="L17" s="45"/>
      <c r="M17" s="29">
        <f t="shared" si="1"/>
        <v>254.32699999999994</v>
      </c>
      <c r="N17" s="29">
        <f t="shared" si="1"/>
        <v>0</v>
      </c>
      <c r="O17" s="29">
        <f t="shared" si="2"/>
        <v>145.96300000000008</v>
      </c>
      <c r="P17" s="29">
        <f t="shared" si="3"/>
        <v>0</v>
      </c>
      <c r="Q17" s="29">
        <f t="shared" si="0"/>
        <v>-35.783000000000015</v>
      </c>
      <c r="R17" s="29">
        <f t="shared" si="0"/>
        <v>0</v>
      </c>
      <c r="S17" s="46">
        <f t="shared" si="4"/>
        <v>-353.047</v>
      </c>
      <c r="T17" s="46">
        <f t="shared" si="5"/>
        <v>0</v>
      </c>
    </row>
    <row r="18" spans="1:20" s="4" customFormat="1" ht="7.5" customHeight="1">
      <c r="A18" s="25"/>
      <c r="B18" s="2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9"/>
      <c r="N18" s="29"/>
      <c r="O18" s="29"/>
      <c r="P18" s="29"/>
      <c r="Q18" s="29"/>
      <c r="R18" s="29"/>
      <c r="S18" s="29"/>
      <c r="T18" s="29"/>
    </row>
    <row r="19" spans="1:20" s="3" customFormat="1" ht="15.75" customHeight="1">
      <c r="A19" s="22">
        <v>2</v>
      </c>
      <c r="B19" s="22" t="s">
        <v>17</v>
      </c>
      <c r="C19" s="28">
        <v>29.876</v>
      </c>
      <c r="D19" s="28">
        <v>93.673</v>
      </c>
      <c r="E19" s="28">
        <v>63.481</v>
      </c>
      <c r="F19" s="28">
        <v>136.82</v>
      </c>
      <c r="G19" s="28">
        <v>66.279</v>
      </c>
      <c r="H19" s="28">
        <v>143.573</v>
      </c>
      <c r="I19" s="28">
        <v>135.707</v>
      </c>
      <c r="J19" s="28">
        <v>132.592</v>
      </c>
      <c r="K19" s="47">
        <v>107.38</v>
      </c>
      <c r="L19" s="47">
        <v>142.733</v>
      </c>
      <c r="M19" s="24">
        <f aca="true" t="shared" si="6" ref="M19:N22">SUM(E19-C19)</f>
        <v>33.605000000000004</v>
      </c>
      <c r="N19" s="24">
        <f t="shared" si="6"/>
        <v>43.14699999999999</v>
      </c>
      <c r="O19" s="24">
        <f t="shared" si="2"/>
        <v>2.7979999999999947</v>
      </c>
      <c r="P19" s="24">
        <f t="shared" si="3"/>
        <v>6.753000000000014</v>
      </c>
      <c r="Q19" s="24">
        <f aca="true" t="shared" si="7" ref="Q19:R22">SUM(I19-G19)</f>
        <v>69.428</v>
      </c>
      <c r="R19" s="24">
        <f t="shared" si="7"/>
        <v>-10.980999999999995</v>
      </c>
      <c r="S19" s="49">
        <f t="shared" si="4"/>
        <v>-28.326999999999998</v>
      </c>
      <c r="T19" s="49">
        <f t="shared" si="5"/>
        <v>10.140999999999991</v>
      </c>
    </row>
    <row r="20" spans="1:20" s="4" customFormat="1" ht="13.5" customHeight="1">
      <c r="A20" s="25"/>
      <c r="B20" s="25" t="s">
        <v>38</v>
      </c>
      <c r="C20" s="27"/>
      <c r="D20" s="27">
        <v>15.176</v>
      </c>
      <c r="E20" s="27"/>
      <c r="F20" s="27">
        <v>55.42</v>
      </c>
      <c r="G20" s="27"/>
      <c r="H20" s="27">
        <v>53.956</v>
      </c>
      <c r="I20" s="27"/>
      <c r="J20" s="27">
        <v>27.943</v>
      </c>
      <c r="K20" s="39"/>
      <c r="L20" s="39">
        <v>69.478</v>
      </c>
      <c r="M20" s="29">
        <f t="shared" si="6"/>
        <v>0</v>
      </c>
      <c r="N20" s="29">
        <f t="shared" si="6"/>
        <v>40.244</v>
      </c>
      <c r="O20" s="29">
        <f t="shared" si="2"/>
        <v>0</v>
      </c>
      <c r="P20" s="29">
        <f t="shared" si="3"/>
        <v>-1.4639999999999986</v>
      </c>
      <c r="Q20" s="29">
        <f t="shared" si="7"/>
        <v>0</v>
      </c>
      <c r="R20" s="29">
        <f t="shared" si="7"/>
        <v>-26.013</v>
      </c>
      <c r="S20" s="46">
        <f t="shared" si="4"/>
        <v>0</v>
      </c>
      <c r="T20" s="46">
        <f t="shared" si="5"/>
        <v>41.535</v>
      </c>
    </row>
    <row r="21" spans="1:20" s="4" customFormat="1" ht="12.75" customHeight="1">
      <c r="A21" s="25"/>
      <c r="B21" s="25" t="s">
        <v>14</v>
      </c>
      <c r="C21" s="27"/>
      <c r="D21" s="27">
        <v>42.254</v>
      </c>
      <c r="E21" s="27"/>
      <c r="F21" s="27">
        <v>25.142</v>
      </c>
      <c r="G21" s="27"/>
      <c r="H21" s="27">
        <v>7.5</v>
      </c>
      <c r="I21" s="27"/>
      <c r="J21" s="27">
        <v>0</v>
      </c>
      <c r="K21" s="39"/>
      <c r="L21" s="39">
        <v>0</v>
      </c>
      <c r="M21" s="29">
        <f t="shared" si="6"/>
        <v>0</v>
      </c>
      <c r="N21" s="29">
        <f t="shared" si="6"/>
        <v>-17.112</v>
      </c>
      <c r="O21" s="29">
        <f t="shared" si="2"/>
        <v>0</v>
      </c>
      <c r="P21" s="29">
        <f t="shared" si="3"/>
        <v>-17.642</v>
      </c>
      <c r="Q21" s="29">
        <f t="shared" si="7"/>
        <v>0</v>
      </c>
      <c r="R21" s="29">
        <f t="shared" si="7"/>
        <v>-7.5</v>
      </c>
      <c r="S21" s="46">
        <f t="shared" si="4"/>
        <v>0</v>
      </c>
      <c r="T21" s="46">
        <f t="shared" si="5"/>
        <v>0</v>
      </c>
    </row>
    <row r="22" spans="1:20" s="4" customFormat="1" ht="15" customHeight="1">
      <c r="A22" s="25"/>
      <c r="B22" s="25" t="s">
        <v>41</v>
      </c>
      <c r="C22" s="27">
        <v>29.844</v>
      </c>
      <c r="D22" s="21"/>
      <c r="E22" s="27">
        <v>63.239</v>
      </c>
      <c r="F22" s="21"/>
      <c r="G22" s="27">
        <v>66.11</v>
      </c>
      <c r="H22" s="21"/>
      <c r="I22" s="27">
        <v>83.895</v>
      </c>
      <c r="J22" s="21"/>
      <c r="K22" s="39">
        <v>41.209</v>
      </c>
      <c r="L22" s="40"/>
      <c r="M22" s="29">
        <f t="shared" si="6"/>
        <v>33.394999999999996</v>
      </c>
      <c r="N22" s="29">
        <f t="shared" si="6"/>
        <v>0</v>
      </c>
      <c r="O22" s="29">
        <f t="shared" si="2"/>
        <v>2.871000000000002</v>
      </c>
      <c r="P22" s="29">
        <f t="shared" si="3"/>
        <v>0</v>
      </c>
      <c r="Q22" s="29">
        <f t="shared" si="7"/>
        <v>17.784999999999997</v>
      </c>
      <c r="R22" s="29">
        <f t="shared" si="7"/>
        <v>0</v>
      </c>
      <c r="S22" s="46">
        <f t="shared" si="4"/>
        <v>-42.68599999999999</v>
      </c>
      <c r="T22" s="46">
        <f t="shared" si="5"/>
        <v>0</v>
      </c>
    </row>
    <row r="23" spans="1:20" s="4" customFormat="1" ht="6.75" customHeight="1">
      <c r="A23" s="25"/>
      <c r="B23" s="2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9"/>
      <c r="N23" s="29"/>
      <c r="O23" s="29"/>
      <c r="P23" s="29"/>
      <c r="Q23" s="29"/>
      <c r="R23" s="29"/>
      <c r="S23" s="29"/>
      <c r="T23" s="29"/>
    </row>
    <row r="24" spans="1:20" s="3" customFormat="1" ht="15" customHeight="1">
      <c r="A24" s="22">
        <v>3</v>
      </c>
      <c r="B24" s="22" t="s">
        <v>20</v>
      </c>
      <c r="C24" s="28">
        <v>0</v>
      </c>
      <c r="D24" s="28">
        <v>0.626</v>
      </c>
      <c r="E24" s="28">
        <v>0</v>
      </c>
      <c r="F24" s="28">
        <v>1.146</v>
      </c>
      <c r="G24" s="28">
        <v>0</v>
      </c>
      <c r="H24" s="28">
        <v>1.394</v>
      </c>
      <c r="I24" s="28">
        <v>0.176</v>
      </c>
      <c r="J24" s="28">
        <v>2.513</v>
      </c>
      <c r="K24" s="47">
        <v>0.362</v>
      </c>
      <c r="L24" s="47">
        <v>4.104</v>
      </c>
      <c r="M24" s="24">
        <f aca="true" t="shared" si="8" ref="M24:N26">SUM(E24-C24)</f>
        <v>0</v>
      </c>
      <c r="N24" s="24">
        <f t="shared" si="8"/>
        <v>0.5199999999999999</v>
      </c>
      <c r="O24" s="24">
        <f t="shared" si="2"/>
        <v>0</v>
      </c>
      <c r="P24" s="24">
        <f t="shared" si="3"/>
        <v>0.248</v>
      </c>
      <c r="Q24" s="24">
        <f aca="true" t="shared" si="9" ref="Q24:R26">SUM(I24-G24)</f>
        <v>0.176</v>
      </c>
      <c r="R24" s="24">
        <f t="shared" si="9"/>
        <v>1.119</v>
      </c>
      <c r="S24" s="49">
        <f t="shared" si="4"/>
        <v>0.186</v>
      </c>
      <c r="T24" s="49">
        <f t="shared" si="5"/>
        <v>1.5910000000000002</v>
      </c>
    </row>
    <row r="25" spans="1:20" s="4" customFormat="1" ht="14.25" customHeight="1">
      <c r="A25" s="25"/>
      <c r="B25" s="25" t="s">
        <v>38</v>
      </c>
      <c r="C25" s="27"/>
      <c r="D25" s="27">
        <v>0.616</v>
      </c>
      <c r="E25" s="27"/>
      <c r="F25" s="27">
        <v>1.146</v>
      </c>
      <c r="G25" s="27"/>
      <c r="H25" s="27">
        <v>0.5</v>
      </c>
      <c r="I25" s="27"/>
      <c r="J25" s="27">
        <v>0</v>
      </c>
      <c r="K25" s="39"/>
      <c r="L25" s="39">
        <v>0.379</v>
      </c>
      <c r="M25" s="29">
        <f t="shared" si="8"/>
        <v>0</v>
      </c>
      <c r="N25" s="29">
        <f t="shared" si="8"/>
        <v>0.5299999999999999</v>
      </c>
      <c r="O25" s="29">
        <f t="shared" si="2"/>
        <v>0</v>
      </c>
      <c r="P25" s="29">
        <f t="shared" si="3"/>
        <v>-0.6459999999999999</v>
      </c>
      <c r="Q25" s="29">
        <f t="shared" si="9"/>
        <v>0</v>
      </c>
      <c r="R25" s="29">
        <f t="shared" si="9"/>
        <v>-0.5</v>
      </c>
      <c r="S25" s="46">
        <f t="shared" si="4"/>
        <v>0</v>
      </c>
      <c r="T25" s="46">
        <f t="shared" si="5"/>
        <v>0.379</v>
      </c>
    </row>
    <row r="26" spans="1:20" s="4" customFormat="1" ht="13.5" customHeight="1">
      <c r="A26" s="25"/>
      <c r="B26" s="7" t="s">
        <v>40</v>
      </c>
      <c r="C26" s="30"/>
      <c r="D26" s="30">
        <v>0.01</v>
      </c>
      <c r="E26" s="30"/>
      <c r="F26" s="30">
        <v>0</v>
      </c>
      <c r="G26" s="30"/>
      <c r="H26" s="37">
        <v>0.0119</v>
      </c>
      <c r="I26" s="37"/>
      <c r="J26" s="37">
        <v>0</v>
      </c>
      <c r="K26" s="41"/>
      <c r="L26" s="41">
        <v>0.054</v>
      </c>
      <c r="M26" s="29">
        <f t="shared" si="8"/>
        <v>0</v>
      </c>
      <c r="N26" s="29">
        <f t="shared" si="8"/>
        <v>-0.01</v>
      </c>
      <c r="O26" s="29">
        <f t="shared" si="2"/>
        <v>0</v>
      </c>
      <c r="P26" s="29">
        <f t="shared" si="3"/>
        <v>0.0119</v>
      </c>
      <c r="Q26" s="29">
        <f t="shared" si="9"/>
        <v>0</v>
      </c>
      <c r="R26" s="29">
        <f t="shared" si="9"/>
        <v>-0.0119</v>
      </c>
      <c r="S26" s="46">
        <f t="shared" si="4"/>
        <v>0</v>
      </c>
      <c r="T26" s="46">
        <f t="shared" si="5"/>
        <v>0.054</v>
      </c>
    </row>
    <row r="27" spans="1:20" s="3" customFormat="1" ht="7.5" customHeight="1">
      <c r="A27" s="2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9"/>
      <c r="N27" s="29"/>
      <c r="O27" s="29"/>
      <c r="P27" s="29"/>
      <c r="Q27" s="29"/>
      <c r="R27" s="29"/>
      <c r="S27" s="29"/>
      <c r="T27" s="29"/>
    </row>
    <row r="28" spans="1:20" s="3" customFormat="1" ht="16.5" customHeight="1">
      <c r="A28" s="22">
        <v>4</v>
      </c>
      <c r="B28" s="22" t="s">
        <v>2</v>
      </c>
      <c r="C28" s="28">
        <v>355.78</v>
      </c>
      <c r="D28" s="38">
        <v>497.317</v>
      </c>
      <c r="E28" s="28">
        <v>364.95</v>
      </c>
      <c r="F28" s="38">
        <v>811.581</v>
      </c>
      <c r="G28" s="28">
        <v>390.225</v>
      </c>
      <c r="H28" s="38">
        <v>874.306</v>
      </c>
      <c r="I28" s="38">
        <v>431.22</v>
      </c>
      <c r="J28" s="38">
        <v>1131.417</v>
      </c>
      <c r="K28" s="48">
        <v>421.371</v>
      </c>
      <c r="L28" s="48">
        <v>1211.046</v>
      </c>
      <c r="M28" s="24">
        <f aca="true" t="shared" si="10" ref="M28:M36">SUM(E28-C28)</f>
        <v>9.170000000000016</v>
      </c>
      <c r="N28" s="24">
        <f aca="true" t="shared" si="11" ref="N28:N36">SUM(F28-D28)</f>
        <v>314.264</v>
      </c>
      <c r="O28" s="24">
        <f t="shared" si="2"/>
        <v>25.275000000000034</v>
      </c>
      <c r="P28" s="24">
        <f t="shared" si="3"/>
        <v>62.72500000000002</v>
      </c>
      <c r="Q28" s="24">
        <f aca="true" t="shared" si="12" ref="Q28:Q36">SUM(I28-G28)</f>
        <v>40.995000000000005</v>
      </c>
      <c r="R28" s="24">
        <f aca="true" t="shared" si="13" ref="R28:R36">SUM(J28-H28)</f>
        <v>257.1109999999999</v>
      </c>
      <c r="S28" s="49">
        <f t="shared" si="4"/>
        <v>-9.849000000000046</v>
      </c>
      <c r="T28" s="49">
        <f t="shared" si="5"/>
        <v>79.62900000000013</v>
      </c>
    </row>
    <row r="29" spans="1:20" s="4" customFormat="1" ht="15.75" customHeight="1">
      <c r="A29" s="25"/>
      <c r="B29" s="25" t="s">
        <v>38</v>
      </c>
      <c r="C29" s="27"/>
      <c r="D29" s="27">
        <v>5.148</v>
      </c>
      <c r="E29" s="27"/>
      <c r="F29" s="27">
        <v>6.071</v>
      </c>
      <c r="G29" s="27"/>
      <c r="H29" s="27">
        <v>2.772</v>
      </c>
      <c r="I29" s="27"/>
      <c r="J29" s="27">
        <v>31.253</v>
      </c>
      <c r="K29" s="39"/>
      <c r="L29" s="39">
        <v>32.708</v>
      </c>
      <c r="M29" s="29">
        <f t="shared" si="10"/>
        <v>0</v>
      </c>
      <c r="N29" s="29">
        <f t="shared" si="11"/>
        <v>0.923</v>
      </c>
      <c r="O29" s="29">
        <f t="shared" si="2"/>
        <v>0</v>
      </c>
      <c r="P29" s="29">
        <f t="shared" si="3"/>
        <v>-3.299</v>
      </c>
      <c r="Q29" s="29">
        <f t="shared" si="12"/>
        <v>0</v>
      </c>
      <c r="R29" s="29">
        <f t="shared" si="13"/>
        <v>28.481</v>
      </c>
      <c r="S29" s="46">
        <f t="shared" si="4"/>
        <v>0</v>
      </c>
      <c r="T29" s="46">
        <f t="shared" si="5"/>
        <v>1.4549999999999983</v>
      </c>
    </row>
    <row r="30" spans="1:20" s="4" customFormat="1" ht="12.75" customHeight="1">
      <c r="A30" s="25"/>
      <c r="B30" s="25" t="s">
        <v>15</v>
      </c>
      <c r="C30" s="27">
        <v>337.537</v>
      </c>
      <c r="D30" s="21"/>
      <c r="E30" s="27">
        <v>338.441</v>
      </c>
      <c r="F30" s="21"/>
      <c r="G30" s="27">
        <v>342.293</v>
      </c>
      <c r="H30" s="21"/>
      <c r="I30" s="27">
        <v>430.842</v>
      </c>
      <c r="J30" s="21"/>
      <c r="K30" s="39">
        <v>420.993</v>
      </c>
      <c r="L30" s="40"/>
      <c r="M30" s="29">
        <f t="shared" si="10"/>
        <v>0.9039999999999964</v>
      </c>
      <c r="N30" s="29">
        <f t="shared" si="11"/>
        <v>0</v>
      </c>
      <c r="O30" s="29">
        <f t="shared" si="2"/>
        <v>3.8520000000000323</v>
      </c>
      <c r="P30" s="29">
        <f t="shared" si="3"/>
        <v>0</v>
      </c>
      <c r="Q30" s="29">
        <f t="shared" si="12"/>
        <v>88.54899999999998</v>
      </c>
      <c r="R30" s="29">
        <f t="shared" si="13"/>
        <v>0</v>
      </c>
      <c r="S30" s="46">
        <f t="shared" si="4"/>
        <v>-9.84899999999999</v>
      </c>
      <c r="T30" s="46">
        <f t="shared" si="5"/>
        <v>0</v>
      </c>
    </row>
    <row r="31" spans="1:20" s="4" customFormat="1" ht="10.5" customHeight="1" hidden="1">
      <c r="A31" s="25"/>
      <c r="B31" s="25"/>
      <c r="C31" s="21"/>
      <c r="D31" s="21"/>
      <c r="E31" s="21"/>
      <c r="F31" s="21"/>
      <c r="G31" s="21"/>
      <c r="H31" s="21"/>
      <c r="I31" s="21"/>
      <c r="J31" s="21"/>
      <c r="K31" s="40"/>
      <c r="L31" s="40"/>
      <c r="M31" s="29">
        <f t="shared" si="10"/>
        <v>0</v>
      </c>
      <c r="N31" s="29">
        <f t="shared" si="11"/>
        <v>0</v>
      </c>
      <c r="O31" s="29">
        <f t="shared" si="2"/>
        <v>0</v>
      </c>
      <c r="P31" s="29">
        <f t="shared" si="3"/>
        <v>0</v>
      </c>
      <c r="Q31" s="29">
        <f t="shared" si="12"/>
        <v>0</v>
      </c>
      <c r="R31" s="29">
        <f t="shared" si="13"/>
        <v>0</v>
      </c>
      <c r="S31" s="46">
        <f t="shared" si="4"/>
        <v>0</v>
      </c>
      <c r="T31" s="46">
        <f t="shared" si="5"/>
        <v>0</v>
      </c>
    </row>
    <row r="32" spans="1:20" s="4" customFormat="1" ht="10.5" customHeight="1" hidden="1">
      <c r="A32" s="25"/>
      <c r="B32" s="25"/>
      <c r="C32" s="21"/>
      <c r="D32" s="21"/>
      <c r="E32" s="21"/>
      <c r="F32" s="21"/>
      <c r="G32" s="21"/>
      <c r="H32" s="21"/>
      <c r="I32" s="21"/>
      <c r="J32" s="21"/>
      <c r="K32" s="40"/>
      <c r="L32" s="40"/>
      <c r="M32" s="29">
        <f t="shared" si="10"/>
        <v>0</v>
      </c>
      <c r="N32" s="29">
        <f t="shared" si="11"/>
        <v>0</v>
      </c>
      <c r="O32" s="29">
        <f t="shared" si="2"/>
        <v>0</v>
      </c>
      <c r="P32" s="29">
        <f t="shared" si="3"/>
        <v>0</v>
      </c>
      <c r="Q32" s="29">
        <f t="shared" si="12"/>
        <v>0</v>
      </c>
      <c r="R32" s="29">
        <f t="shared" si="13"/>
        <v>0</v>
      </c>
      <c r="S32" s="46">
        <f t="shared" si="4"/>
        <v>0</v>
      </c>
      <c r="T32" s="46">
        <f t="shared" si="5"/>
        <v>0</v>
      </c>
    </row>
    <row r="33" spans="1:20" s="4" customFormat="1" ht="10.5" customHeight="1" hidden="1">
      <c r="A33" s="25"/>
      <c r="B33" s="25"/>
      <c r="C33" s="21"/>
      <c r="D33" s="21"/>
      <c r="E33" s="21"/>
      <c r="F33" s="21"/>
      <c r="G33" s="21"/>
      <c r="H33" s="21"/>
      <c r="I33" s="21"/>
      <c r="J33" s="21"/>
      <c r="K33" s="40"/>
      <c r="L33" s="40"/>
      <c r="M33" s="29">
        <f t="shared" si="10"/>
        <v>0</v>
      </c>
      <c r="N33" s="29">
        <f t="shared" si="11"/>
        <v>0</v>
      </c>
      <c r="O33" s="29">
        <f t="shared" si="2"/>
        <v>0</v>
      </c>
      <c r="P33" s="29">
        <f t="shared" si="3"/>
        <v>0</v>
      </c>
      <c r="Q33" s="29">
        <f t="shared" si="12"/>
        <v>0</v>
      </c>
      <c r="R33" s="29">
        <f t="shared" si="13"/>
        <v>0</v>
      </c>
      <c r="S33" s="46">
        <f t="shared" si="4"/>
        <v>0</v>
      </c>
      <c r="T33" s="46">
        <f t="shared" si="5"/>
        <v>0</v>
      </c>
    </row>
    <row r="34" spans="1:20" s="4" customFormat="1" ht="10.5" customHeight="1" hidden="1">
      <c r="A34" s="25"/>
      <c r="B34" s="25"/>
      <c r="C34" s="21"/>
      <c r="D34" s="21"/>
      <c r="E34" s="21"/>
      <c r="F34" s="21"/>
      <c r="G34" s="21"/>
      <c r="H34" s="21"/>
      <c r="I34" s="21"/>
      <c r="J34" s="21"/>
      <c r="K34" s="40"/>
      <c r="L34" s="40"/>
      <c r="M34" s="29">
        <f t="shared" si="10"/>
        <v>0</v>
      </c>
      <c r="N34" s="29">
        <f t="shared" si="11"/>
        <v>0</v>
      </c>
      <c r="O34" s="29">
        <f t="shared" si="2"/>
        <v>0</v>
      </c>
      <c r="P34" s="29">
        <f t="shared" si="3"/>
        <v>0</v>
      </c>
      <c r="Q34" s="29">
        <f t="shared" si="12"/>
        <v>0</v>
      </c>
      <c r="R34" s="29">
        <f t="shared" si="13"/>
        <v>0</v>
      </c>
      <c r="S34" s="46">
        <f t="shared" si="4"/>
        <v>0</v>
      </c>
      <c r="T34" s="46">
        <f t="shared" si="5"/>
        <v>0</v>
      </c>
    </row>
    <row r="35" spans="1:20" s="4" customFormat="1" ht="9.75" customHeight="1" hidden="1">
      <c r="A35" s="25"/>
      <c r="B35" s="25"/>
      <c r="C35" s="21"/>
      <c r="D35" s="21"/>
      <c r="E35" s="21"/>
      <c r="F35" s="21"/>
      <c r="G35" s="21"/>
      <c r="H35" s="21"/>
      <c r="I35" s="21"/>
      <c r="J35" s="21"/>
      <c r="K35" s="40"/>
      <c r="L35" s="40"/>
      <c r="M35" s="29">
        <f t="shared" si="10"/>
        <v>0</v>
      </c>
      <c r="N35" s="29">
        <f t="shared" si="11"/>
        <v>0</v>
      </c>
      <c r="O35" s="29">
        <f t="shared" si="2"/>
        <v>0</v>
      </c>
      <c r="P35" s="29">
        <f t="shared" si="3"/>
        <v>0</v>
      </c>
      <c r="Q35" s="29">
        <f t="shared" si="12"/>
        <v>0</v>
      </c>
      <c r="R35" s="29">
        <f t="shared" si="13"/>
        <v>0</v>
      </c>
      <c r="S35" s="46">
        <f t="shared" si="4"/>
        <v>0</v>
      </c>
      <c r="T35" s="46">
        <f t="shared" si="5"/>
        <v>0</v>
      </c>
    </row>
    <row r="36" spans="1:20" s="4" customFormat="1" ht="14.25" customHeight="1">
      <c r="A36" s="25"/>
      <c r="B36" s="25" t="s">
        <v>39</v>
      </c>
      <c r="C36" s="21"/>
      <c r="D36" s="27">
        <v>399.3</v>
      </c>
      <c r="E36" s="21"/>
      <c r="F36" s="27">
        <v>564.099</v>
      </c>
      <c r="G36" s="21"/>
      <c r="H36" s="27">
        <v>753.338</v>
      </c>
      <c r="I36" s="27"/>
      <c r="J36" s="27">
        <v>970.035</v>
      </c>
      <c r="K36" s="39"/>
      <c r="L36" s="39">
        <v>1092.344</v>
      </c>
      <c r="M36" s="29">
        <f t="shared" si="10"/>
        <v>0</v>
      </c>
      <c r="N36" s="29">
        <f t="shared" si="11"/>
        <v>164.79900000000004</v>
      </c>
      <c r="O36" s="29">
        <f t="shared" si="2"/>
        <v>0</v>
      </c>
      <c r="P36" s="29">
        <f t="shared" si="3"/>
        <v>189.23899999999992</v>
      </c>
      <c r="Q36" s="29">
        <f t="shared" si="12"/>
        <v>0</v>
      </c>
      <c r="R36" s="29">
        <f t="shared" si="13"/>
        <v>216.697</v>
      </c>
      <c r="S36" s="46">
        <f t="shared" si="4"/>
        <v>0</v>
      </c>
      <c r="T36" s="46">
        <f t="shared" si="5"/>
        <v>122.30900000000008</v>
      </c>
    </row>
    <row r="37" spans="1:20" s="4" customFormat="1" ht="9.75" customHeight="1">
      <c r="A37" s="25"/>
      <c r="B37" s="2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9"/>
      <c r="N37" s="29"/>
      <c r="O37" s="29"/>
      <c r="P37" s="29"/>
      <c r="Q37" s="29"/>
      <c r="R37" s="29"/>
      <c r="S37" s="29"/>
      <c r="T37" s="29"/>
    </row>
    <row r="38" spans="1:20" s="3" customFormat="1" ht="14.25" customHeight="1">
      <c r="A38" s="22">
        <v>5</v>
      </c>
      <c r="B38" s="22" t="s">
        <v>19</v>
      </c>
      <c r="C38" s="28">
        <v>236.636</v>
      </c>
      <c r="D38" s="28">
        <v>326.743</v>
      </c>
      <c r="E38" s="28">
        <v>298.188</v>
      </c>
      <c r="F38" s="28">
        <v>1370.67</v>
      </c>
      <c r="G38" s="28">
        <v>340.274</v>
      </c>
      <c r="H38" s="28">
        <v>1539.305</v>
      </c>
      <c r="I38" s="28">
        <v>300.631</v>
      </c>
      <c r="J38" s="28">
        <v>1430.374</v>
      </c>
      <c r="K38" s="47">
        <v>265.48</v>
      </c>
      <c r="L38" s="47">
        <v>1924.686</v>
      </c>
      <c r="M38" s="24">
        <f>SUM(E38-C38)</f>
        <v>61.55199999999999</v>
      </c>
      <c r="N38" s="24">
        <f>SUM(F38-D38)</f>
        <v>1043.9270000000001</v>
      </c>
      <c r="O38" s="24">
        <f t="shared" si="2"/>
        <v>42.08600000000001</v>
      </c>
      <c r="P38" s="24">
        <f t="shared" si="3"/>
        <v>168.635</v>
      </c>
      <c r="Q38" s="24">
        <f aca="true" t="shared" si="14" ref="Q38:R41">SUM(I38-G38)</f>
        <v>-39.64300000000003</v>
      </c>
      <c r="R38" s="24">
        <f t="shared" si="14"/>
        <v>-108.93100000000004</v>
      </c>
      <c r="S38" s="49">
        <f t="shared" si="4"/>
        <v>-35.150999999999954</v>
      </c>
      <c r="T38" s="49">
        <f t="shared" si="5"/>
        <v>494.3119999999999</v>
      </c>
    </row>
    <row r="39" spans="1:20" s="4" customFormat="1" ht="15" customHeight="1">
      <c r="A39" s="25"/>
      <c r="B39" s="35" t="s">
        <v>22</v>
      </c>
      <c r="C39" s="27"/>
      <c r="D39" s="27">
        <v>79.534</v>
      </c>
      <c r="E39" s="27"/>
      <c r="F39" s="27">
        <v>90.779</v>
      </c>
      <c r="G39" s="27"/>
      <c r="H39" s="27">
        <v>99.444</v>
      </c>
      <c r="I39" s="27"/>
      <c r="J39" s="27">
        <v>101.551</v>
      </c>
      <c r="K39" s="39"/>
      <c r="L39" s="39">
        <v>112.715</v>
      </c>
      <c r="M39" s="29">
        <f>SUM(E39-C39)</f>
        <v>0</v>
      </c>
      <c r="N39" s="29">
        <f aca="true" t="shared" si="15" ref="N39:N58">SUM(F39-D39)</f>
        <v>11.24499999999999</v>
      </c>
      <c r="O39" s="29">
        <f t="shared" si="2"/>
        <v>0</v>
      </c>
      <c r="P39" s="29">
        <f t="shared" si="3"/>
        <v>8.665000000000006</v>
      </c>
      <c r="Q39" s="29">
        <f t="shared" si="14"/>
        <v>0</v>
      </c>
      <c r="R39" s="29">
        <f t="shared" si="14"/>
        <v>2.1069999999999993</v>
      </c>
      <c r="S39" s="46">
        <f t="shared" si="4"/>
        <v>0</v>
      </c>
      <c r="T39" s="46">
        <f t="shared" si="5"/>
        <v>11.164000000000001</v>
      </c>
    </row>
    <row r="40" spans="1:20" s="4" customFormat="1" ht="12.75" customHeight="1">
      <c r="A40" s="25"/>
      <c r="B40" s="25" t="s">
        <v>15</v>
      </c>
      <c r="C40" s="27">
        <v>75.427</v>
      </c>
      <c r="D40" s="21"/>
      <c r="E40" s="27">
        <v>54.053</v>
      </c>
      <c r="F40" s="21"/>
      <c r="G40" s="27">
        <v>161.522</v>
      </c>
      <c r="H40" s="21"/>
      <c r="I40" s="21">
        <v>146.185</v>
      </c>
      <c r="J40" s="21"/>
      <c r="K40" s="40">
        <v>149.947</v>
      </c>
      <c r="L40" s="40"/>
      <c r="M40" s="29">
        <f>SUM(E40-C40)</f>
        <v>-21.37400000000001</v>
      </c>
      <c r="N40" s="29">
        <f t="shared" si="15"/>
        <v>0</v>
      </c>
      <c r="O40" s="29">
        <f t="shared" si="2"/>
        <v>107.469</v>
      </c>
      <c r="P40" s="29">
        <f t="shared" si="3"/>
        <v>0</v>
      </c>
      <c r="Q40" s="29">
        <f t="shared" si="14"/>
        <v>-15.336999999999989</v>
      </c>
      <c r="R40" s="29">
        <f t="shared" si="14"/>
        <v>0</v>
      </c>
      <c r="S40" s="46">
        <f t="shared" si="4"/>
        <v>3.7620000000000005</v>
      </c>
      <c r="T40" s="46">
        <f t="shared" si="5"/>
        <v>0</v>
      </c>
    </row>
    <row r="41" spans="1:20" s="4" customFormat="1" ht="12" customHeight="1">
      <c r="A41" s="25"/>
      <c r="B41" s="31" t="s">
        <v>37</v>
      </c>
      <c r="C41" s="21"/>
      <c r="D41" s="21">
        <v>0</v>
      </c>
      <c r="E41" s="21"/>
      <c r="F41" s="21">
        <v>517.8</v>
      </c>
      <c r="G41" s="21"/>
      <c r="H41" s="27">
        <v>1096.079</v>
      </c>
      <c r="I41" s="27"/>
      <c r="J41" s="27">
        <v>1151.677</v>
      </c>
      <c r="K41" s="39"/>
      <c r="L41" s="39">
        <v>1291.695</v>
      </c>
      <c r="M41" s="29">
        <f>SUM(E41-C41)</f>
        <v>0</v>
      </c>
      <c r="N41" s="29">
        <f t="shared" si="15"/>
        <v>517.8</v>
      </c>
      <c r="O41" s="29">
        <f t="shared" si="2"/>
        <v>0</v>
      </c>
      <c r="P41" s="29">
        <f t="shared" si="3"/>
        <v>578.279</v>
      </c>
      <c r="Q41" s="29">
        <f t="shared" si="14"/>
        <v>0</v>
      </c>
      <c r="R41" s="29">
        <f t="shared" si="14"/>
        <v>55.597999999999956</v>
      </c>
      <c r="S41" s="46">
        <f t="shared" si="4"/>
        <v>0</v>
      </c>
      <c r="T41" s="46">
        <f t="shared" si="5"/>
        <v>140.01800000000003</v>
      </c>
    </row>
    <row r="42" spans="1:20" s="4" customFormat="1" ht="7.5" customHeight="1">
      <c r="A42" s="25"/>
      <c r="B42" s="3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9"/>
      <c r="N42" s="29"/>
      <c r="O42" s="29"/>
      <c r="P42" s="29"/>
      <c r="Q42" s="29"/>
      <c r="R42" s="29"/>
      <c r="S42" s="29"/>
      <c r="T42" s="29"/>
    </row>
    <row r="43" spans="1:20" s="3" customFormat="1" ht="14.25" customHeight="1">
      <c r="A43" s="22">
        <v>6</v>
      </c>
      <c r="B43" s="22" t="s">
        <v>10</v>
      </c>
      <c r="C43" s="28">
        <v>71.514</v>
      </c>
      <c r="D43" s="28">
        <v>275.521</v>
      </c>
      <c r="E43" s="28">
        <v>116.025</v>
      </c>
      <c r="F43" s="28">
        <v>307.673</v>
      </c>
      <c r="G43" s="28">
        <v>94.415</v>
      </c>
      <c r="H43" s="28">
        <v>319.509</v>
      </c>
      <c r="I43" s="28">
        <v>90.519</v>
      </c>
      <c r="J43" s="28">
        <v>203.318</v>
      </c>
      <c r="K43" s="47">
        <v>42.929</v>
      </c>
      <c r="L43" s="47">
        <v>519.501</v>
      </c>
      <c r="M43" s="24">
        <f>SUM(E43-C43)</f>
        <v>44.51100000000001</v>
      </c>
      <c r="N43" s="24">
        <f t="shared" si="15"/>
        <v>32.15199999999999</v>
      </c>
      <c r="O43" s="24">
        <f t="shared" si="2"/>
        <v>-21.61</v>
      </c>
      <c r="P43" s="24">
        <f t="shared" si="3"/>
        <v>11.836000000000013</v>
      </c>
      <c r="Q43" s="24">
        <f aca="true" t="shared" si="16" ref="Q43:R46">SUM(I43-G43)</f>
        <v>-3.896000000000001</v>
      </c>
      <c r="R43" s="24">
        <f t="shared" si="16"/>
        <v>-116.191</v>
      </c>
      <c r="S43" s="49">
        <f t="shared" si="4"/>
        <v>-47.59</v>
      </c>
      <c r="T43" s="49">
        <f t="shared" si="5"/>
        <v>316.183</v>
      </c>
    </row>
    <row r="44" spans="1:20" s="4" customFormat="1" ht="12.75" customHeight="1">
      <c r="A44" s="25"/>
      <c r="B44" s="25" t="s">
        <v>18</v>
      </c>
      <c r="C44" s="27"/>
      <c r="D44" s="27">
        <v>50.321</v>
      </c>
      <c r="E44" s="27"/>
      <c r="F44" s="27">
        <v>50.623</v>
      </c>
      <c r="G44" s="27"/>
      <c r="H44" s="27">
        <v>56.803</v>
      </c>
      <c r="I44" s="27"/>
      <c r="J44" s="27">
        <v>54.073</v>
      </c>
      <c r="K44" s="39"/>
      <c r="L44" s="39">
        <v>95.517</v>
      </c>
      <c r="M44" s="29">
        <f>SUM(E44-C44)</f>
        <v>0</v>
      </c>
      <c r="N44" s="29">
        <f t="shared" si="15"/>
        <v>0.3019999999999996</v>
      </c>
      <c r="O44" s="29">
        <f t="shared" si="2"/>
        <v>0</v>
      </c>
      <c r="P44" s="29">
        <f t="shared" si="3"/>
        <v>6.18</v>
      </c>
      <c r="Q44" s="29">
        <f t="shared" si="16"/>
        <v>0</v>
      </c>
      <c r="R44" s="29">
        <f t="shared" si="16"/>
        <v>-2.729999999999997</v>
      </c>
      <c r="S44" s="46">
        <f t="shared" si="4"/>
        <v>0</v>
      </c>
      <c r="T44" s="46">
        <f t="shared" si="5"/>
        <v>41.443999999999996</v>
      </c>
    </row>
    <row r="45" spans="1:20" s="4" customFormat="1" ht="13.5" customHeight="1">
      <c r="A45" s="25"/>
      <c r="B45" s="26" t="s">
        <v>14</v>
      </c>
      <c r="C45" s="27"/>
      <c r="D45" s="27">
        <v>129.614</v>
      </c>
      <c r="E45" s="27"/>
      <c r="F45" s="27">
        <v>129.614</v>
      </c>
      <c r="G45" s="27"/>
      <c r="H45" s="27">
        <v>153.292</v>
      </c>
      <c r="I45" s="27"/>
      <c r="J45" s="27">
        <v>100.114</v>
      </c>
      <c r="K45" s="39"/>
      <c r="L45" s="39">
        <v>371.007</v>
      </c>
      <c r="M45" s="29">
        <f>SUM(E45-C45)</f>
        <v>0</v>
      </c>
      <c r="N45" s="29">
        <f t="shared" si="15"/>
        <v>0</v>
      </c>
      <c r="O45" s="29">
        <f t="shared" si="2"/>
        <v>0</v>
      </c>
      <c r="P45" s="29">
        <f t="shared" si="3"/>
        <v>23.677999999999997</v>
      </c>
      <c r="Q45" s="29">
        <f t="shared" si="16"/>
        <v>0</v>
      </c>
      <c r="R45" s="29">
        <f t="shared" si="16"/>
        <v>-53.178</v>
      </c>
      <c r="S45" s="46">
        <f t="shared" si="4"/>
        <v>0</v>
      </c>
      <c r="T45" s="46">
        <f t="shared" si="5"/>
        <v>270.89300000000003</v>
      </c>
    </row>
    <row r="46" spans="1:20" s="4" customFormat="1" ht="13.5" customHeight="1">
      <c r="A46" s="25"/>
      <c r="B46" s="26" t="s">
        <v>36</v>
      </c>
      <c r="C46" s="27">
        <v>7.9</v>
      </c>
      <c r="D46" s="21"/>
      <c r="E46" s="27">
        <v>92.36</v>
      </c>
      <c r="F46" s="21"/>
      <c r="G46" s="27">
        <v>68.569</v>
      </c>
      <c r="H46" s="21"/>
      <c r="I46" s="27">
        <v>58.136</v>
      </c>
      <c r="J46" s="21"/>
      <c r="K46" s="39">
        <v>25.592</v>
      </c>
      <c r="L46" s="40"/>
      <c r="M46" s="29">
        <f>SUM(E46-C46)</f>
        <v>84.46</v>
      </c>
      <c r="N46" s="29">
        <f t="shared" si="15"/>
        <v>0</v>
      </c>
      <c r="O46" s="29">
        <f t="shared" si="2"/>
        <v>-23.790999999999997</v>
      </c>
      <c r="P46" s="29">
        <f t="shared" si="3"/>
        <v>0</v>
      </c>
      <c r="Q46" s="29">
        <f t="shared" si="16"/>
        <v>-10.433</v>
      </c>
      <c r="R46" s="29">
        <f t="shared" si="16"/>
        <v>0</v>
      </c>
      <c r="S46" s="46">
        <f t="shared" si="4"/>
        <v>-32.544000000000004</v>
      </c>
      <c r="T46" s="46">
        <f t="shared" si="5"/>
        <v>0</v>
      </c>
    </row>
    <row r="47" spans="1:20" s="4" customFormat="1" ht="9" customHeight="1">
      <c r="A47" s="25"/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9"/>
      <c r="N47" s="29"/>
      <c r="O47" s="29"/>
      <c r="P47" s="29"/>
      <c r="Q47" s="29"/>
      <c r="R47" s="29"/>
      <c r="S47" s="29"/>
      <c r="T47" s="29"/>
    </row>
    <row r="48" spans="1:20" s="3" customFormat="1" ht="15" customHeight="1">
      <c r="A48" s="22">
        <v>7</v>
      </c>
      <c r="B48" s="22" t="s">
        <v>16</v>
      </c>
      <c r="C48" s="28">
        <v>640.992</v>
      </c>
      <c r="D48" s="28">
        <v>2692.383</v>
      </c>
      <c r="E48" s="28">
        <v>637.395</v>
      </c>
      <c r="F48" s="28">
        <v>2310.505</v>
      </c>
      <c r="G48" s="28">
        <v>550.934</v>
      </c>
      <c r="H48" s="28">
        <v>1777.543</v>
      </c>
      <c r="I48" s="28">
        <v>443.64</v>
      </c>
      <c r="J48" s="28">
        <v>1457.174</v>
      </c>
      <c r="K48" s="47">
        <v>768.095</v>
      </c>
      <c r="L48" s="47">
        <v>3243.837</v>
      </c>
      <c r="M48" s="24">
        <f>SUM(E48-C48)</f>
        <v>-3.59699999999998</v>
      </c>
      <c r="N48" s="24">
        <f t="shared" si="15"/>
        <v>-381.8779999999997</v>
      </c>
      <c r="O48" s="24">
        <f t="shared" si="2"/>
        <v>-86.46100000000001</v>
      </c>
      <c r="P48" s="24">
        <f t="shared" si="3"/>
        <v>-532.9620000000002</v>
      </c>
      <c r="Q48" s="24">
        <f aca="true" t="shared" si="17" ref="Q48:R52">SUM(I48-G48)</f>
        <v>-107.29399999999998</v>
      </c>
      <c r="R48" s="24">
        <f t="shared" si="17"/>
        <v>-320.3689999999999</v>
      </c>
      <c r="S48" s="49">
        <f t="shared" si="4"/>
        <v>324.45500000000004</v>
      </c>
      <c r="T48" s="49">
        <f t="shared" si="5"/>
        <v>1786.663</v>
      </c>
    </row>
    <row r="49" spans="1:20" s="4" customFormat="1" ht="12" customHeight="1" hidden="1">
      <c r="A49" s="25"/>
      <c r="B49" s="25"/>
      <c r="C49" s="21"/>
      <c r="D49" s="21"/>
      <c r="E49" s="21"/>
      <c r="F49" s="21"/>
      <c r="G49" s="21"/>
      <c r="H49" s="21"/>
      <c r="I49" s="21"/>
      <c r="J49" s="21"/>
      <c r="K49" s="42"/>
      <c r="L49" s="42"/>
      <c r="M49" s="29">
        <f>SUM(E49-C49)</f>
        <v>0</v>
      </c>
      <c r="N49" s="29">
        <f t="shared" si="15"/>
        <v>0</v>
      </c>
      <c r="O49" s="29">
        <f t="shared" si="2"/>
        <v>0</v>
      </c>
      <c r="P49" s="29">
        <f t="shared" si="3"/>
        <v>0</v>
      </c>
      <c r="Q49" s="29">
        <f t="shared" si="17"/>
        <v>0</v>
      </c>
      <c r="R49" s="29">
        <f t="shared" si="17"/>
        <v>0</v>
      </c>
      <c r="S49" s="43">
        <f t="shared" si="4"/>
        <v>0</v>
      </c>
      <c r="T49" s="43">
        <f t="shared" si="5"/>
        <v>0</v>
      </c>
    </row>
    <row r="50" spans="1:20" s="4" customFormat="1" ht="15" customHeight="1">
      <c r="A50" s="25"/>
      <c r="B50" s="25" t="s">
        <v>18</v>
      </c>
      <c r="C50" s="27"/>
      <c r="D50" s="27">
        <v>88.641</v>
      </c>
      <c r="E50" s="27"/>
      <c r="F50" s="27">
        <v>85.753</v>
      </c>
      <c r="G50" s="27"/>
      <c r="H50" s="27">
        <v>75.128</v>
      </c>
      <c r="I50" s="27"/>
      <c r="J50" s="27">
        <v>66.147</v>
      </c>
      <c r="K50" s="39"/>
      <c r="L50" s="39">
        <v>84.62</v>
      </c>
      <c r="M50" s="29">
        <f>SUM(E50-C50)</f>
        <v>0</v>
      </c>
      <c r="N50" s="29">
        <f t="shared" si="15"/>
        <v>-2.8880000000000052</v>
      </c>
      <c r="O50" s="29">
        <f t="shared" si="2"/>
        <v>0</v>
      </c>
      <c r="P50" s="29">
        <f t="shared" si="3"/>
        <v>-10.625</v>
      </c>
      <c r="Q50" s="29">
        <f t="shared" si="17"/>
        <v>0</v>
      </c>
      <c r="R50" s="29">
        <f t="shared" si="17"/>
        <v>-8.980999999999995</v>
      </c>
      <c r="S50" s="46">
        <f t="shared" si="4"/>
        <v>0</v>
      </c>
      <c r="T50" s="46">
        <f t="shared" si="5"/>
        <v>18.473</v>
      </c>
    </row>
    <row r="51" spans="1:20" s="4" customFormat="1" ht="14.25" customHeight="1">
      <c r="A51" s="25"/>
      <c r="B51" s="25" t="s">
        <v>15</v>
      </c>
      <c r="C51" s="27">
        <v>546.352</v>
      </c>
      <c r="D51" s="21"/>
      <c r="E51" s="27">
        <v>481</v>
      </c>
      <c r="F51" s="21"/>
      <c r="G51" s="27">
        <v>425.522</v>
      </c>
      <c r="H51" s="21"/>
      <c r="I51" s="27">
        <v>362.2</v>
      </c>
      <c r="J51" s="21"/>
      <c r="K51" s="39">
        <v>454.043</v>
      </c>
      <c r="L51" s="40"/>
      <c r="M51" s="29">
        <f>SUM(E51-C51)</f>
        <v>-65.35199999999998</v>
      </c>
      <c r="N51" s="29">
        <f t="shared" si="15"/>
        <v>0</v>
      </c>
      <c r="O51" s="29">
        <f t="shared" si="2"/>
        <v>-55.47800000000001</v>
      </c>
      <c r="P51" s="29">
        <f t="shared" si="3"/>
        <v>0</v>
      </c>
      <c r="Q51" s="29">
        <f t="shared" si="17"/>
        <v>-63.322</v>
      </c>
      <c r="R51" s="29">
        <f t="shared" si="17"/>
        <v>0</v>
      </c>
      <c r="S51" s="46">
        <f t="shared" si="4"/>
        <v>91.84300000000002</v>
      </c>
      <c r="T51" s="46">
        <f t="shared" si="5"/>
        <v>0</v>
      </c>
    </row>
    <row r="52" spans="1:20" s="4" customFormat="1" ht="12" customHeight="1">
      <c r="A52" s="25"/>
      <c r="B52" s="25" t="s">
        <v>14</v>
      </c>
      <c r="C52" s="27"/>
      <c r="D52" s="27">
        <v>2125.612</v>
      </c>
      <c r="E52" s="27"/>
      <c r="F52" s="27">
        <v>1722.303</v>
      </c>
      <c r="G52" s="27"/>
      <c r="H52" s="27">
        <v>1243.19</v>
      </c>
      <c r="I52" s="27"/>
      <c r="J52" s="27">
        <v>1086.236</v>
      </c>
      <c r="K52" s="39"/>
      <c r="L52" s="39">
        <v>2494.237</v>
      </c>
      <c r="M52" s="29">
        <f>SUM(E52-C52)</f>
        <v>0</v>
      </c>
      <c r="N52" s="29">
        <f t="shared" si="15"/>
        <v>-403.30899999999997</v>
      </c>
      <c r="O52" s="29">
        <f t="shared" si="2"/>
        <v>0</v>
      </c>
      <c r="P52" s="29">
        <f t="shared" si="3"/>
        <v>-479.11300000000006</v>
      </c>
      <c r="Q52" s="29">
        <f t="shared" si="17"/>
        <v>0</v>
      </c>
      <c r="R52" s="29">
        <f t="shared" si="17"/>
        <v>-156.95399999999995</v>
      </c>
      <c r="S52" s="46">
        <f t="shared" si="4"/>
        <v>0</v>
      </c>
      <c r="T52" s="46">
        <f t="shared" si="5"/>
        <v>1408.001</v>
      </c>
    </row>
    <row r="53" spans="1:21" s="4" customFormat="1" ht="6.75" customHeight="1">
      <c r="A53" s="25"/>
      <c r="B53" s="25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9"/>
      <c r="N53" s="29"/>
      <c r="O53" s="29"/>
      <c r="P53" s="29"/>
      <c r="Q53" s="29"/>
      <c r="R53" s="29"/>
      <c r="S53" s="29"/>
      <c r="T53" s="29"/>
      <c r="U53" s="3"/>
    </row>
    <row r="54" spans="1:20" s="4" customFormat="1" ht="14.25" customHeight="1">
      <c r="A54" s="22">
        <v>8</v>
      </c>
      <c r="B54" s="22" t="s">
        <v>24</v>
      </c>
      <c r="C54" s="28">
        <v>3877.98</v>
      </c>
      <c r="D54" s="28">
        <v>627.99</v>
      </c>
      <c r="E54" s="28">
        <v>3100.849</v>
      </c>
      <c r="F54" s="28">
        <v>534.179</v>
      </c>
      <c r="G54" s="28">
        <v>2814.506</v>
      </c>
      <c r="H54" s="28">
        <v>807.445</v>
      </c>
      <c r="I54" s="28">
        <v>1515.952</v>
      </c>
      <c r="J54" s="28">
        <v>851.549</v>
      </c>
      <c r="K54" s="47">
        <v>1245.532</v>
      </c>
      <c r="L54" s="47">
        <v>684.054</v>
      </c>
      <c r="M54" s="24">
        <f>SUM(E54-C54)</f>
        <v>-777.1309999999999</v>
      </c>
      <c r="N54" s="24">
        <f t="shared" si="15"/>
        <v>-93.81100000000004</v>
      </c>
      <c r="O54" s="24">
        <f t="shared" si="2"/>
        <v>-286.3430000000003</v>
      </c>
      <c r="P54" s="24">
        <f t="shared" si="3"/>
        <v>273.2660000000001</v>
      </c>
      <c r="Q54" s="24">
        <f aca="true" t="shared" si="18" ref="Q54:R58">SUM(I54-G54)</f>
        <v>-1298.5539999999999</v>
      </c>
      <c r="R54" s="24">
        <f t="shared" si="18"/>
        <v>44.10399999999993</v>
      </c>
      <c r="S54" s="49">
        <f t="shared" si="4"/>
        <v>-270.4200000000001</v>
      </c>
      <c r="T54" s="49">
        <f t="shared" si="5"/>
        <v>-167.495</v>
      </c>
    </row>
    <row r="55" spans="1:20" s="4" customFormat="1" ht="12.75" customHeight="1">
      <c r="A55" s="25"/>
      <c r="B55" s="35" t="s">
        <v>33</v>
      </c>
      <c r="C55" s="27"/>
      <c r="D55" s="27">
        <v>31.66</v>
      </c>
      <c r="E55" s="27"/>
      <c r="F55" s="27">
        <v>37.14</v>
      </c>
      <c r="G55" s="27"/>
      <c r="H55" s="27">
        <v>50.401</v>
      </c>
      <c r="I55" s="27"/>
      <c r="J55" s="27">
        <v>57.091</v>
      </c>
      <c r="K55" s="39"/>
      <c r="L55" s="39">
        <v>72.601</v>
      </c>
      <c r="M55" s="29">
        <f>SUM(E55-C55)</f>
        <v>0</v>
      </c>
      <c r="N55" s="29">
        <f t="shared" si="15"/>
        <v>5.48</v>
      </c>
      <c r="O55" s="29">
        <f t="shared" si="2"/>
        <v>0</v>
      </c>
      <c r="P55" s="29">
        <f t="shared" si="3"/>
        <v>13.261000000000003</v>
      </c>
      <c r="Q55" s="29">
        <f t="shared" si="18"/>
        <v>0</v>
      </c>
      <c r="R55" s="29">
        <f t="shared" si="18"/>
        <v>6.689999999999998</v>
      </c>
      <c r="S55" s="46">
        <f t="shared" si="4"/>
        <v>0</v>
      </c>
      <c r="T55" s="46">
        <f t="shared" si="5"/>
        <v>15.509999999999998</v>
      </c>
    </row>
    <row r="56" spans="1:20" s="4" customFormat="1" ht="12" customHeight="1">
      <c r="A56" s="25"/>
      <c r="B56" s="36" t="s">
        <v>34</v>
      </c>
      <c r="C56" s="27">
        <v>470.838</v>
      </c>
      <c r="D56" s="27"/>
      <c r="E56" s="27">
        <v>159.742</v>
      </c>
      <c r="F56" s="27"/>
      <c r="G56" s="27">
        <v>239.39</v>
      </c>
      <c r="H56" s="27"/>
      <c r="I56" s="27">
        <v>186.27</v>
      </c>
      <c r="J56" s="27"/>
      <c r="K56" s="39">
        <v>266.612</v>
      </c>
      <c r="L56" s="39"/>
      <c r="M56" s="29">
        <f>SUM(E56-C56)</f>
        <v>-311.096</v>
      </c>
      <c r="N56" s="29">
        <f t="shared" si="15"/>
        <v>0</v>
      </c>
      <c r="O56" s="29">
        <f t="shared" si="2"/>
        <v>79.648</v>
      </c>
      <c r="P56" s="29">
        <f t="shared" si="3"/>
        <v>0</v>
      </c>
      <c r="Q56" s="29">
        <f t="shared" si="18"/>
        <v>-53.119999999999976</v>
      </c>
      <c r="R56" s="29">
        <f t="shared" si="18"/>
        <v>0</v>
      </c>
      <c r="S56" s="46">
        <f t="shared" si="4"/>
        <v>80.34200000000001</v>
      </c>
      <c r="T56" s="46">
        <f t="shared" si="5"/>
        <v>0</v>
      </c>
    </row>
    <row r="57" spans="1:20" s="4" customFormat="1" ht="12" customHeight="1">
      <c r="A57" s="25"/>
      <c r="B57" s="25" t="s">
        <v>35</v>
      </c>
      <c r="C57" s="27">
        <v>455.1</v>
      </c>
      <c r="D57" s="27"/>
      <c r="E57" s="27">
        <v>411.258</v>
      </c>
      <c r="F57" s="27"/>
      <c r="G57" s="27">
        <v>362.033</v>
      </c>
      <c r="H57" s="27"/>
      <c r="I57" s="27">
        <v>276.782</v>
      </c>
      <c r="J57" s="27"/>
      <c r="K57" s="39">
        <v>340.36</v>
      </c>
      <c r="L57" s="39"/>
      <c r="M57" s="29">
        <f>SUM(E57-C57)</f>
        <v>-43.84200000000004</v>
      </c>
      <c r="N57" s="29">
        <f t="shared" si="15"/>
        <v>0</v>
      </c>
      <c r="O57" s="29">
        <f t="shared" si="2"/>
        <v>-49.224999999999966</v>
      </c>
      <c r="P57" s="29">
        <f t="shared" si="3"/>
        <v>0</v>
      </c>
      <c r="Q57" s="29">
        <f t="shared" si="18"/>
        <v>-85.25100000000003</v>
      </c>
      <c r="R57" s="29">
        <f t="shared" si="18"/>
        <v>0</v>
      </c>
      <c r="S57" s="46">
        <f t="shared" si="4"/>
        <v>63.57800000000003</v>
      </c>
      <c r="T57" s="46">
        <f t="shared" si="5"/>
        <v>0</v>
      </c>
    </row>
    <row r="58" spans="1:20" s="4" customFormat="1" ht="12" customHeight="1">
      <c r="A58" s="25"/>
      <c r="B58" s="25" t="s">
        <v>14</v>
      </c>
      <c r="C58" s="21"/>
      <c r="D58" s="27">
        <v>181.012</v>
      </c>
      <c r="E58" s="21"/>
      <c r="F58" s="27">
        <v>83.733</v>
      </c>
      <c r="G58" s="21"/>
      <c r="H58" s="27">
        <v>130.584</v>
      </c>
      <c r="I58" s="27"/>
      <c r="J58" s="27">
        <v>324.244</v>
      </c>
      <c r="K58" s="39"/>
      <c r="L58" s="39">
        <v>296.704</v>
      </c>
      <c r="M58" s="29">
        <f>SUM(E58-C58)</f>
        <v>0</v>
      </c>
      <c r="N58" s="29">
        <f t="shared" si="15"/>
        <v>-97.279</v>
      </c>
      <c r="O58" s="29">
        <f t="shared" si="2"/>
        <v>0</v>
      </c>
      <c r="P58" s="29">
        <f t="shared" si="3"/>
        <v>46.851</v>
      </c>
      <c r="Q58" s="29">
        <f t="shared" si="18"/>
        <v>0</v>
      </c>
      <c r="R58" s="29">
        <f t="shared" si="18"/>
        <v>193.66000000000003</v>
      </c>
      <c r="S58" s="46">
        <f t="shared" si="4"/>
        <v>0</v>
      </c>
      <c r="T58" s="46">
        <f t="shared" si="5"/>
        <v>-27.54000000000002</v>
      </c>
    </row>
    <row r="59" spans="1:12" ht="9.75" customHeight="1">
      <c r="A59" s="32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2" ht="12" customHeight="1">
      <c r="A60" s="32" t="s">
        <v>21</v>
      </c>
      <c r="B60" s="32"/>
    </row>
  </sheetData>
  <sheetProtection/>
  <printOptions/>
  <pageMargins left="0.35433070866141736" right="0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Milda Šapalienė</cp:lastModifiedBy>
  <cp:lastPrinted>2019-04-11T07:00:20Z</cp:lastPrinted>
  <dcterms:created xsi:type="dcterms:W3CDTF">2004-03-24T14:55:51Z</dcterms:created>
  <dcterms:modified xsi:type="dcterms:W3CDTF">2022-04-11T07:09:43Z</dcterms:modified>
  <cp:category/>
  <cp:version/>
  <cp:contentType/>
  <cp:contentStatus/>
</cp:coreProperties>
</file>