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070" activeTab="0"/>
  </bookViews>
  <sheets>
    <sheet name="Debit-kredit." sheetId="1" r:id="rId1"/>
  </sheets>
  <definedNames/>
  <calcPr fullCalcOnLoad="1"/>
</workbook>
</file>

<file path=xl/sharedStrings.xml><?xml version="1.0" encoding="utf-8"?>
<sst xmlns="http://schemas.openxmlformats.org/spreadsheetml/2006/main" count="111" uniqueCount="49">
  <si>
    <t>Eil.</t>
  </si>
  <si>
    <t>Nr.</t>
  </si>
  <si>
    <t>SĮ "Plungės būstas"</t>
  </si>
  <si>
    <t>įsiskol.</t>
  </si>
  <si>
    <t>Įstaigų pavadinimas</t>
  </si>
  <si>
    <t xml:space="preserve">    gyventojai už paslaugas</t>
  </si>
  <si>
    <t xml:space="preserve">    teritorinė ligonių kasa</t>
  </si>
  <si>
    <t xml:space="preserve">     finansinės skolos</t>
  </si>
  <si>
    <t>įsiskol</t>
  </si>
  <si>
    <t>tinis</t>
  </si>
  <si>
    <t>Debitinis</t>
  </si>
  <si>
    <t>Kreditinis</t>
  </si>
  <si>
    <t>(+;-)</t>
  </si>
  <si>
    <t>UAB Plungės autobusų parkas</t>
  </si>
  <si>
    <t>Debi-</t>
  </si>
  <si>
    <t>Kredi-</t>
  </si>
  <si>
    <t>VšĮ Plungės raj.saviv.ligoninė</t>
  </si>
  <si>
    <t>finansinės skolos</t>
  </si>
  <si>
    <t>gyventojai už paslaugas</t>
  </si>
  <si>
    <t>UAB Plungės šilumos tinklai</t>
  </si>
  <si>
    <t xml:space="preserve">   teritorinė ligonių kasa</t>
  </si>
  <si>
    <t>VšĮ Plungės raj. GMP</t>
  </si>
  <si>
    <t>t.sk.darbo užmok.(atost.kaup)mokesčiai</t>
  </si>
  <si>
    <t>UAB Plungės vandenys</t>
  </si>
  <si>
    <t>VŠĮ Plungės atviras jaunimo centras</t>
  </si>
  <si>
    <t xml:space="preserve">   darbo užmok., mokesčiai</t>
  </si>
  <si>
    <t xml:space="preserve">    darbo užmok., mokesčiai</t>
  </si>
  <si>
    <t xml:space="preserve">  darbo užmok., mokesčiai</t>
  </si>
  <si>
    <t>Parengė: Finansų ir biudžeto skyriaus vyr. specialistė Milda Šapalienė</t>
  </si>
  <si>
    <t>t.sk.darbo užmok.(atost.kaup),mokesčiai</t>
  </si>
  <si>
    <t xml:space="preserve">    2014 metai</t>
  </si>
  <si>
    <t>Įsisk. kitimas 2014/2015m</t>
  </si>
  <si>
    <t>tūkst.Eur</t>
  </si>
  <si>
    <t xml:space="preserve">    2015 metai</t>
  </si>
  <si>
    <t>UAB Telšių regiono atliek.tvark.centras</t>
  </si>
  <si>
    <t>Pirkėjų įsiskolinimas(savivaldybės ir kt.)</t>
  </si>
  <si>
    <t xml:space="preserve">su + didėja, - mažėja </t>
  </si>
  <si>
    <t xml:space="preserve">    2016 metai</t>
  </si>
  <si>
    <t>Įsisk. kitimas 2015/2016m</t>
  </si>
  <si>
    <t xml:space="preserve">    2017 metai</t>
  </si>
  <si>
    <t>Įsisk. kitimas 2016/2017m</t>
  </si>
  <si>
    <t xml:space="preserve">    gauti avansai</t>
  </si>
  <si>
    <t xml:space="preserve">   skolos tiekėjams</t>
  </si>
  <si>
    <t xml:space="preserve">Plungės rajono savivaldybės tarybos įsteigtų įmonių, įstaigų, bendrovių skolų kitimas 2014-2018 metais </t>
  </si>
  <si>
    <t>Įsisk. kitimas 2017/2018m</t>
  </si>
  <si>
    <t xml:space="preserve">    2018 metai</t>
  </si>
  <si>
    <t>Plungės gyv. Ir jur. Asm. už 2018 m.</t>
  </si>
  <si>
    <t xml:space="preserve">    Savivald. Skola už už keleiv.vež.</t>
  </si>
  <si>
    <t xml:space="preserve">   Finansų ministerijos paskola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</si>
</sst>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Times New Roman Baltic"/>
      <family val="0"/>
    </font>
    <font>
      <b/>
      <sz val="12"/>
      <name val="Times New Roman Baltic"/>
      <family val="1"/>
    </font>
    <font>
      <sz val="8"/>
      <name val="Times New Roman Baltic"/>
      <family val="0"/>
    </font>
    <font>
      <sz val="9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Baltic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 Baltic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 Baltic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 Baltic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 Baltic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2" fontId="3" fillId="34" borderId="13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72" fontId="43" fillId="34" borderId="10" xfId="0" applyNumberFormat="1" applyFont="1" applyFill="1" applyBorder="1" applyAlignment="1">
      <alignment/>
    </xf>
    <xf numFmtId="172" fontId="43" fillId="34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44" sqref="B44"/>
    </sheetView>
  </sheetViews>
  <sheetFormatPr defaultColWidth="9.00390625" defaultRowHeight="10.5" customHeight="1"/>
  <cols>
    <col min="1" max="1" width="3.125" style="0" customWidth="1"/>
    <col min="2" max="2" width="33.125" style="0" customWidth="1"/>
    <col min="3" max="3" width="8.625" style="37" customWidth="1"/>
    <col min="4" max="4" width="8.375" style="22" customWidth="1"/>
    <col min="5" max="11" width="8.50390625" style="37" customWidth="1"/>
    <col min="12" max="12" width="9.00390625" style="37" customWidth="1"/>
    <col min="13" max="13" width="11.125" style="37" customWidth="1"/>
    <col min="14" max="18" width="11.00390625" style="37" customWidth="1"/>
    <col min="19" max="20" width="11.00390625" style="12" customWidth="1"/>
  </cols>
  <sheetData>
    <row r="1" spans="1:19" ht="15.75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2"/>
      <c r="L1" s="52"/>
      <c r="M1" s="54"/>
      <c r="N1" s="54"/>
      <c r="O1" s="54"/>
      <c r="S1" s="12" t="s">
        <v>36</v>
      </c>
    </row>
    <row r="2" spans="1:2" ht="1.5" customHeight="1" hidden="1">
      <c r="A2" s="1"/>
      <c r="B2" s="1"/>
    </row>
    <row r="3" ht="0.75" customHeight="1" hidden="1"/>
    <row r="4" ht="0.75" customHeight="1" hidden="1"/>
    <row r="5" ht="0.75" customHeight="1" hidden="1"/>
    <row r="6" ht="0.75" customHeight="1"/>
    <row r="7" ht="0.75" customHeight="1"/>
    <row r="8" spans="1:20" s="11" customFormat="1" ht="10.5" customHeight="1">
      <c r="A8" s="8" t="s">
        <v>0</v>
      </c>
      <c r="B8" s="8"/>
      <c r="C8" s="38" t="s">
        <v>30</v>
      </c>
      <c r="D8" s="39"/>
      <c r="E8" s="38" t="s">
        <v>33</v>
      </c>
      <c r="F8" s="39"/>
      <c r="G8" s="38" t="s">
        <v>37</v>
      </c>
      <c r="H8" s="39"/>
      <c r="I8" s="38" t="s">
        <v>39</v>
      </c>
      <c r="J8" s="39"/>
      <c r="K8" s="24" t="s">
        <v>45</v>
      </c>
      <c r="L8" s="25"/>
      <c r="M8" s="38" t="s">
        <v>31</v>
      </c>
      <c r="N8" s="39"/>
      <c r="O8" s="38" t="s">
        <v>38</v>
      </c>
      <c r="P8" s="39"/>
      <c r="Q8" s="38" t="s">
        <v>40</v>
      </c>
      <c r="R8" s="39"/>
      <c r="S8" s="24" t="s">
        <v>44</v>
      </c>
      <c r="T8" s="25"/>
    </row>
    <row r="9" spans="1:20" s="11" customFormat="1" ht="10.5" customHeight="1">
      <c r="A9" s="7" t="s">
        <v>1</v>
      </c>
      <c r="B9" s="7" t="s">
        <v>4</v>
      </c>
      <c r="C9" s="43" t="s">
        <v>14</v>
      </c>
      <c r="D9" s="44" t="s">
        <v>15</v>
      </c>
      <c r="E9" s="43" t="s">
        <v>14</v>
      </c>
      <c r="F9" s="44" t="s">
        <v>15</v>
      </c>
      <c r="G9" s="43" t="s">
        <v>14</v>
      </c>
      <c r="H9" s="44" t="s">
        <v>15</v>
      </c>
      <c r="I9" s="43" t="s">
        <v>14</v>
      </c>
      <c r="J9" s="44" t="s">
        <v>15</v>
      </c>
      <c r="K9" s="47" t="s">
        <v>14</v>
      </c>
      <c r="L9" s="26" t="s">
        <v>15</v>
      </c>
      <c r="M9" s="15" t="s">
        <v>10</v>
      </c>
      <c r="N9" s="16" t="s">
        <v>11</v>
      </c>
      <c r="O9" s="15" t="s">
        <v>10</v>
      </c>
      <c r="P9" s="16" t="s">
        <v>11</v>
      </c>
      <c r="Q9" s="15" t="s">
        <v>10</v>
      </c>
      <c r="R9" s="16" t="s">
        <v>11</v>
      </c>
      <c r="S9" s="28" t="s">
        <v>10</v>
      </c>
      <c r="T9" s="29" t="s">
        <v>11</v>
      </c>
    </row>
    <row r="10" spans="1:20" s="11" customFormat="1" ht="10.5" customHeight="1">
      <c r="A10" s="7"/>
      <c r="B10" s="7"/>
      <c r="C10" s="43" t="s">
        <v>9</v>
      </c>
      <c r="D10" s="44" t="s">
        <v>9</v>
      </c>
      <c r="E10" s="43" t="s">
        <v>9</v>
      </c>
      <c r="F10" s="44" t="s">
        <v>9</v>
      </c>
      <c r="G10" s="43" t="s">
        <v>9</v>
      </c>
      <c r="H10" s="44" t="s">
        <v>9</v>
      </c>
      <c r="I10" s="43" t="s">
        <v>9</v>
      </c>
      <c r="J10" s="44" t="s">
        <v>9</v>
      </c>
      <c r="K10" s="47" t="s">
        <v>9</v>
      </c>
      <c r="L10" s="26" t="s">
        <v>9</v>
      </c>
      <c r="M10" s="17"/>
      <c r="N10" s="40"/>
      <c r="O10" s="17"/>
      <c r="P10" s="40"/>
      <c r="Q10" s="17"/>
      <c r="R10" s="40"/>
      <c r="S10" s="30"/>
      <c r="T10" s="27"/>
    </row>
    <row r="11" spans="1:20" s="11" customFormat="1" ht="10.5" customHeight="1">
      <c r="A11" s="7"/>
      <c r="B11" s="7"/>
      <c r="C11" s="44" t="s">
        <v>3</v>
      </c>
      <c r="D11" s="44" t="s">
        <v>8</v>
      </c>
      <c r="E11" s="44" t="s">
        <v>3</v>
      </c>
      <c r="F11" s="44" t="s">
        <v>8</v>
      </c>
      <c r="G11" s="44" t="s">
        <v>3</v>
      </c>
      <c r="H11" s="44" t="s">
        <v>8</v>
      </c>
      <c r="I11" s="44" t="s">
        <v>3</v>
      </c>
      <c r="J11" s="44" t="s">
        <v>8</v>
      </c>
      <c r="K11" s="26" t="s">
        <v>3</v>
      </c>
      <c r="L11" s="26" t="s">
        <v>8</v>
      </c>
      <c r="M11" s="40" t="s">
        <v>32</v>
      </c>
      <c r="N11" s="40" t="s">
        <v>32</v>
      </c>
      <c r="O11" s="40" t="s">
        <v>32</v>
      </c>
      <c r="P11" s="40" t="s">
        <v>32</v>
      </c>
      <c r="Q11" s="40" t="s">
        <v>32</v>
      </c>
      <c r="R11" s="40" t="s">
        <v>32</v>
      </c>
      <c r="S11" s="27" t="s">
        <v>32</v>
      </c>
      <c r="T11" s="27" t="s">
        <v>32</v>
      </c>
    </row>
    <row r="12" spans="1:20" s="11" customFormat="1" ht="10.5" customHeight="1">
      <c r="A12" s="9"/>
      <c r="B12" s="9"/>
      <c r="C12" s="40" t="s">
        <v>32</v>
      </c>
      <c r="D12" s="9" t="s">
        <v>32</v>
      </c>
      <c r="E12" s="40" t="s">
        <v>32</v>
      </c>
      <c r="F12" s="40" t="s">
        <v>32</v>
      </c>
      <c r="G12" s="40" t="s">
        <v>32</v>
      </c>
      <c r="H12" s="40" t="s">
        <v>32</v>
      </c>
      <c r="I12" s="40" t="s">
        <v>32</v>
      </c>
      <c r="J12" s="40" t="s">
        <v>32</v>
      </c>
      <c r="K12" s="27" t="s">
        <v>32</v>
      </c>
      <c r="L12" s="27" t="s">
        <v>32</v>
      </c>
      <c r="M12" s="18" t="s">
        <v>12</v>
      </c>
      <c r="N12" s="18" t="s">
        <v>12</v>
      </c>
      <c r="O12" s="18" t="s">
        <v>12</v>
      </c>
      <c r="P12" s="18" t="s">
        <v>12</v>
      </c>
      <c r="Q12" s="18" t="s">
        <v>12</v>
      </c>
      <c r="R12" s="18" t="s">
        <v>12</v>
      </c>
      <c r="S12" s="31" t="s">
        <v>12</v>
      </c>
      <c r="T12" s="31" t="s">
        <v>12</v>
      </c>
    </row>
    <row r="13" spans="1:20" s="11" customFormat="1" ht="12.75" customHeight="1">
      <c r="A13" s="10"/>
      <c r="B13" s="10"/>
      <c r="C13" s="45"/>
      <c r="D13" s="19"/>
      <c r="E13" s="45"/>
      <c r="F13" s="45"/>
      <c r="G13" s="45"/>
      <c r="H13" s="45"/>
      <c r="I13" s="45"/>
      <c r="J13" s="45"/>
      <c r="K13" s="45"/>
      <c r="L13" s="45"/>
      <c r="M13" s="41"/>
      <c r="N13" s="41"/>
      <c r="O13" s="41"/>
      <c r="P13" s="41"/>
      <c r="Q13" s="41"/>
      <c r="R13" s="41"/>
      <c r="S13" s="41"/>
      <c r="T13" s="41"/>
    </row>
    <row r="14" spans="1:20" s="11" customFormat="1" ht="10.5" customHeight="1">
      <c r="A14" s="32">
        <v>1</v>
      </c>
      <c r="B14" s="32" t="s">
        <v>16</v>
      </c>
      <c r="C14" s="33">
        <v>190.2</v>
      </c>
      <c r="D14" s="33">
        <v>745.1</v>
      </c>
      <c r="E14" s="33">
        <v>235.996</v>
      </c>
      <c r="F14" s="33">
        <v>698.029</v>
      </c>
      <c r="G14" s="33">
        <v>284.822</v>
      </c>
      <c r="H14" s="33">
        <v>600.992</v>
      </c>
      <c r="I14" s="33">
        <v>321.739</v>
      </c>
      <c r="J14" s="33">
        <v>602.737</v>
      </c>
      <c r="K14" s="33">
        <v>590.515</v>
      </c>
      <c r="L14" s="33">
        <v>659.865</v>
      </c>
      <c r="M14" s="35">
        <f aca="true" t="shared" si="0" ref="M14:R14">SUM(E14-C14)</f>
        <v>45.79600000000002</v>
      </c>
      <c r="N14" s="35">
        <f t="shared" si="0"/>
        <v>-47.071000000000026</v>
      </c>
      <c r="O14" s="35">
        <f t="shared" si="0"/>
        <v>48.82599999999999</v>
      </c>
      <c r="P14" s="35">
        <f t="shared" si="0"/>
        <v>-97.03700000000003</v>
      </c>
      <c r="Q14" s="35">
        <f t="shared" si="0"/>
        <v>36.91699999999997</v>
      </c>
      <c r="R14" s="35">
        <f t="shared" si="0"/>
        <v>1.7450000000000045</v>
      </c>
      <c r="S14" s="35">
        <f aca="true" t="shared" si="1" ref="S14:T17">SUM(K14-I14)</f>
        <v>268.776</v>
      </c>
      <c r="T14" s="35">
        <f t="shared" si="1"/>
        <v>57.12800000000004</v>
      </c>
    </row>
    <row r="15" spans="1:20" s="11" customFormat="1" ht="10.5" customHeight="1">
      <c r="A15" s="5"/>
      <c r="B15" s="13" t="s">
        <v>26</v>
      </c>
      <c r="C15" s="41"/>
      <c r="D15" s="42">
        <v>83.6</v>
      </c>
      <c r="E15" s="42"/>
      <c r="F15" s="42">
        <v>84.48</v>
      </c>
      <c r="G15" s="42"/>
      <c r="H15" s="42">
        <v>88.677</v>
      </c>
      <c r="I15" s="42"/>
      <c r="J15" s="42">
        <v>96.034</v>
      </c>
      <c r="K15" s="34"/>
      <c r="L15" s="34">
        <v>115.353</v>
      </c>
      <c r="M15" s="20">
        <f aca="true" t="shared" si="2" ref="M15:Q17">SUM(E15-C15)</f>
        <v>0</v>
      </c>
      <c r="N15" s="20">
        <f t="shared" si="2"/>
        <v>0.8800000000000097</v>
      </c>
      <c r="O15" s="20">
        <f t="shared" si="2"/>
        <v>0</v>
      </c>
      <c r="P15" s="20">
        <f t="shared" si="2"/>
        <v>4.197000000000003</v>
      </c>
      <c r="Q15" s="20">
        <f t="shared" si="2"/>
        <v>0</v>
      </c>
      <c r="R15" s="20">
        <f aca="true" t="shared" si="3" ref="R15:R58">SUM(J15-H15)</f>
        <v>7.356999999999999</v>
      </c>
      <c r="S15" s="35">
        <f t="shared" si="1"/>
        <v>0</v>
      </c>
      <c r="T15" s="35">
        <f t="shared" si="1"/>
        <v>19.31899999999999</v>
      </c>
    </row>
    <row r="16" spans="1:20" s="11" customFormat="1" ht="10.5" customHeight="1">
      <c r="A16" s="5"/>
      <c r="B16" s="13" t="s">
        <v>7</v>
      </c>
      <c r="C16" s="42"/>
      <c r="D16" s="42">
        <v>181.6</v>
      </c>
      <c r="E16" s="42"/>
      <c r="F16" s="42">
        <v>181.286</v>
      </c>
      <c r="G16" s="42"/>
      <c r="H16" s="42">
        <v>95.008</v>
      </c>
      <c r="I16" s="42"/>
      <c r="J16" s="42">
        <v>73.871</v>
      </c>
      <c r="K16" s="34"/>
      <c r="L16" s="34">
        <v>25.849</v>
      </c>
      <c r="M16" s="20">
        <f t="shared" si="2"/>
        <v>0</v>
      </c>
      <c r="N16" s="20">
        <f t="shared" si="2"/>
        <v>-0.31399999999999295</v>
      </c>
      <c r="O16" s="20">
        <f t="shared" si="2"/>
        <v>0</v>
      </c>
      <c r="P16" s="20">
        <f t="shared" si="2"/>
        <v>-86.278</v>
      </c>
      <c r="Q16" s="20">
        <f t="shared" si="2"/>
        <v>0</v>
      </c>
      <c r="R16" s="20">
        <f t="shared" si="3"/>
        <v>-21.137</v>
      </c>
      <c r="S16" s="35">
        <f t="shared" si="1"/>
        <v>0</v>
      </c>
      <c r="T16" s="35">
        <f t="shared" si="1"/>
        <v>-48.02199999999999</v>
      </c>
    </row>
    <row r="17" spans="1:20" s="11" customFormat="1" ht="11.25" customHeight="1">
      <c r="A17" s="5"/>
      <c r="B17" s="13" t="s">
        <v>6</v>
      </c>
      <c r="C17" s="41">
        <v>148.8</v>
      </c>
      <c r="D17" s="41"/>
      <c r="E17" s="42">
        <v>212.419</v>
      </c>
      <c r="F17" s="41"/>
      <c r="G17" s="42">
        <v>249.643</v>
      </c>
      <c r="H17" s="41"/>
      <c r="I17" s="42">
        <v>288.824</v>
      </c>
      <c r="J17" s="41"/>
      <c r="K17" s="34">
        <v>543.151</v>
      </c>
      <c r="L17" s="32"/>
      <c r="M17" s="20">
        <f t="shared" si="2"/>
        <v>63.619</v>
      </c>
      <c r="N17" s="20">
        <f t="shared" si="2"/>
        <v>0</v>
      </c>
      <c r="O17" s="20">
        <f t="shared" si="2"/>
        <v>37.22399999999999</v>
      </c>
      <c r="P17" s="20">
        <f t="shared" si="2"/>
        <v>0</v>
      </c>
      <c r="Q17" s="20">
        <f t="shared" si="2"/>
        <v>39.18100000000001</v>
      </c>
      <c r="R17" s="20">
        <f t="shared" si="3"/>
        <v>0</v>
      </c>
      <c r="S17" s="35">
        <f t="shared" si="1"/>
        <v>254.32699999999994</v>
      </c>
      <c r="T17" s="35">
        <f t="shared" si="1"/>
        <v>0</v>
      </c>
    </row>
    <row r="18" spans="1:20" s="11" customFormat="1" ht="7.5" customHeight="1">
      <c r="A18" s="5"/>
      <c r="B18" s="5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0"/>
      <c r="N18" s="20"/>
      <c r="O18" s="20"/>
      <c r="P18" s="20"/>
      <c r="Q18" s="20"/>
      <c r="R18" s="20"/>
      <c r="S18" s="20"/>
      <c r="T18" s="20"/>
    </row>
    <row r="19" spans="1:20" s="50" customFormat="1" ht="11.25" customHeight="1">
      <c r="A19" s="32">
        <v>2</v>
      </c>
      <c r="B19" s="32" t="s">
        <v>21</v>
      </c>
      <c r="C19" s="34">
        <v>51.1</v>
      </c>
      <c r="D19" s="34">
        <v>74.8</v>
      </c>
      <c r="E19" s="34">
        <v>54.942</v>
      </c>
      <c r="F19" s="34">
        <v>66.325</v>
      </c>
      <c r="G19" s="34">
        <v>22.16</v>
      </c>
      <c r="H19" s="34">
        <v>53.932</v>
      </c>
      <c r="I19" s="34">
        <v>29.876</v>
      </c>
      <c r="J19" s="34">
        <v>93.673</v>
      </c>
      <c r="K19" s="34">
        <v>63.481</v>
      </c>
      <c r="L19" s="34">
        <v>136.82</v>
      </c>
      <c r="M19" s="35">
        <f aca="true" t="shared" si="4" ref="M19:N22">SUM(E19-C19)</f>
        <v>3.8419999999999987</v>
      </c>
      <c r="N19" s="35">
        <f t="shared" si="4"/>
        <v>-8.474999999999994</v>
      </c>
      <c r="O19" s="35">
        <f aca="true" t="shared" si="5" ref="O19:P22">SUM(G19-E19)</f>
        <v>-32.782</v>
      </c>
      <c r="P19" s="35">
        <f t="shared" si="5"/>
        <v>-12.393</v>
      </c>
      <c r="Q19" s="35">
        <f>SUM(I19-G19)</f>
        <v>7.716000000000001</v>
      </c>
      <c r="R19" s="35">
        <f t="shared" si="3"/>
        <v>39.741</v>
      </c>
      <c r="S19" s="35">
        <f>SUM(K19-I19)</f>
        <v>33.605000000000004</v>
      </c>
      <c r="T19" s="35">
        <f>SUM(L19-J19)</f>
        <v>43.14699999999999</v>
      </c>
    </row>
    <row r="20" spans="1:20" s="11" customFormat="1" ht="10.5" customHeight="1">
      <c r="A20" s="5"/>
      <c r="B20" s="5" t="s">
        <v>25</v>
      </c>
      <c r="C20" s="42"/>
      <c r="D20" s="42">
        <v>39</v>
      </c>
      <c r="E20" s="42"/>
      <c r="F20" s="42">
        <v>17.93</v>
      </c>
      <c r="G20" s="42"/>
      <c r="H20" s="42">
        <v>16.915</v>
      </c>
      <c r="I20" s="42"/>
      <c r="J20" s="42">
        <v>15.176</v>
      </c>
      <c r="K20" s="34"/>
      <c r="L20" s="34">
        <v>55.42</v>
      </c>
      <c r="M20" s="20">
        <f t="shared" si="4"/>
        <v>0</v>
      </c>
      <c r="N20" s="20">
        <f t="shared" si="4"/>
        <v>-21.07</v>
      </c>
      <c r="O20" s="20">
        <f t="shared" si="5"/>
        <v>0</v>
      </c>
      <c r="P20" s="20">
        <f t="shared" si="5"/>
        <v>-1.0150000000000006</v>
      </c>
      <c r="Q20" s="20">
        <f>SUM(I20-G20)</f>
        <v>0</v>
      </c>
      <c r="R20" s="20">
        <f t="shared" si="3"/>
        <v>-1.738999999999999</v>
      </c>
      <c r="S20" s="35">
        <f aca="true" t="shared" si="6" ref="S20:S26">SUM(K20-I20)</f>
        <v>0</v>
      </c>
      <c r="T20" s="35">
        <f>SUM(L20-J20)</f>
        <v>40.244</v>
      </c>
    </row>
    <row r="21" spans="1:20" s="11" customFormat="1" ht="10.5" customHeight="1">
      <c r="A21" s="5"/>
      <c r="B21" s="5" t="s">
        <v>7</v>
      </c>
      <c r="C21" s="41"/>
      <c r="D21" s="42">
        <v>31</v>
      </c>
      <c r="E21" s="42"/>
      <c r="F21" s="42">
        <v>15.828</v>
      </c>
      <c r="G21" s="42"/>
      <c r="H21" s="42">
        <v>0</v>
      </c>
      <c r="I21" s="42"/>
      <c r="J21" s="42">
        <v>42.254</v>
      </c>
      <c r="K21" s="34"/>
      <c r="L21" s="34">
        <v>25.142</v>
      </c>
      <c r="M21" s="20">
        <f t="shared" si="4"/>
        <v>0</v>
      </c>
      <c r="N21" s="20">
        <f t="shared" si="4"/>
        <v>-15.172</v>
      </c>
      <c r="O21" s="20">
        <f t="shared" si="5"/>
        <v>0</v>
      </c>
      <c r="P21" s="20">
        <f t="shared" si="5"/>
        <v>-15.828</v>
      </c>
      <c r="Q21" s="20">
        <f>SUM(I21-G21)</f>
        <v>0</v>
      </c>
      <c r="R21" s="20">
        <f t="shared" si="3"/>
        <v>42.254</v>
      </c>
      <c r="S21" s="35">
        <f t="shared" si="6"/>
        <v>0</v>
      </c>
      <c r="T21" s="35">
        <f>SUM(L21-J21)</f>
        <v>-17.112</v>
      </c>
    </row>
    <row r="22" spans="1:20" s="11" customFormat="1" ht="11.25" customHeight="1">
      <c r="A22" s="5"/>
      <c r="B22" s="5" t="s">
        <v>20</v>
      </c>
      <c r="C22" s="42">
        <v>50.8</v>
      </c>
      <c r="D22" s="41"/>
      <c r="E22" s="42">
        <v>52.914</v>
      </c>
      <c r="F22" s="41"/>
      <c r="G22" s="42">
        <v>22.16</v>
      </c>
      <c r="H22" s="41"/>
      <c r="I22" s="42">
        <v>29.844</v>
      </c>
      <c r="J22" s="41"/>
      <c r="K22" s="34">
        <v>63.239</v>
      </c>
      <c r="L22" s="32"/>
      <c r="M22" s="20">
        <f t="shared" si="4"/>
        <v>2.1140000000000043</v>
      </c>
      <c r="N22" s="20">
        <f t="shared" si="4"/>
        <v>0</v>
      </c>
      <c r="O22" s="20">
        <f t="shared" si="5"/>
        <v>-30.754</v>
      </c>
      <c r="P22" s="20">
        <f t="shared" si="5"/>
        <v>0</v>
      </c>
      <c r="Q22" s="20">
        <f>SUM(I22-G22)</f>
        <v>7.684000000000001</v>
      </c>
      <c r="R22" s="20">
        <f t="shared" si="3"/>
        <v>0</v>
      </c>
      <c r="S22" s="35">
        <f t="shared" si="6"/>
        <v>33.394999999999996</v>
      </c>
      <c r="T22" s="35">
        <f>SUM(L22-J22)</f>
        <v>0</v>
      </c>
    </row>
    <row r="23" spans="1:20" s="11" customFormat="1" ht="7.5" customHeight="1">
      <c r="A23" s="5"/>
      <c r="B23" s="5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20"/>
      <c r="N23" s="20"/>
      <c r="O23" s="20"/>
      <c r="P23" s="20"/>
      <c r="Q23" s="20"/>
      <c r="R23" s="20"/>
      <c r="S23" s="20"/>
      <c r="T23" s="20"/>
    </row>
    <row r="24" spans="1:20" s="11" customFormat="1" ht="10.5" customHeight="1">
      <c r="A24" s="32">
        <v>3</v>
      </c>
      <c r="B24" s="32" t="s">
        <v>24</v>
      </c>
      <c r="C24" s="34">
        <v>0</v>
      </c>
      <c r="D24" s="34">
        <v>0</v>
      </c>
      <c r="E24" s="34">
        <v>9.021</v>
      </c>
      <c r="F24" s="34">
        <v>9.646</v>
      </c>
      <c r="G24" s="34">
        <v>0</v>
      </c>
      <c r="H24" s="34">
        <v>0</v>
      </c>
      <c r="I24" s="34">
        <v>0</v>
      </c>
      <c r="J24" s="34">
        <v>0.626</v>
      </c>
      <c r="K24" s="34">
        <v>0</v>
      </c>
      <c r="L24" s="34">
        <v>1.146</v>
      </c>
      <c r="M24" s="35">
        <f aca="true" t="shared" si="7" ref="M24:Q25">SUM(E24-C24)</f>
        <v>9.021</v>
      </c>
      <c r="N24" s="35">
        <f t="shared" si="7"/>
        <v>9.646</v>
      </c>
      <c r="O24" s="35">
        <f t="shared" si="7"/>
        <v>-9.021</v>
      </c>
      <c r="P24" s="35">
        <f t="shared" si="7"/>
        <v>-9.646</v>
      </c>
      <c r="Q24" s="35">
        <f t="shared" si="7"/>
        <v>0</v>
      </c>
      <c r="R24" s="35">
        <f t="shared" si="3"/>
        <v>0.626</v>
      </c>
      <c r="S24" s="35">
        <f t="shared" si="6"/>
        <v>0</v>
      </c>
      <c r="T24" s="35">
        <f>SUM(L24-J24)</f>
        <v>0.5199999999999999</v>
      </c>
    </row>
    <row r="25" spans="1:20" s="11" customFormat="1" ht="10.5" customHeight="1">
      <c r="A25" s="5"/>
      <c r="B25" s="5" t="s">
        <v>27</v>
      </c>
      <c r="C25" s="42"/>
      <c r="D25" s="42">
        <v>0</v>
      </c>
      <c r="E25" s="42"/>
      <c r="F25" s="42">
        <v>2.233</v>
      </c>
      <c r="G25" s="42"/>
      <c r="H25" s="42">
        <v>0</v>
      </c>
      <c r="I25" s="42"/>
      <c r="J25" s="42">
        <v>0.616</v>
      </c>
      <c r="K25" s="34"/>
      <c r="L25" s="34">
        <v>1.146</v>
      </c>
      <c r="M25" s="20">
        <f t="shared" si="7"/>
        <v>0</v>
      </c>
      <c r="N25" s="20">
        <f t="shared" si="7"/>
        <v>2.233</v>
      </c>
      <c r="O25" s="20">
        <f t="shared" si="7"/>
        <v>0</v>
      </c>
      <c r="P25" s="20">
        <f t="shared" si="7"/>
        <v>-2.233</v>
      </c>
      <c r="Q25" s="20">
        <f t="shared" si="7"/>
        <v>0</v>
      </c>
      <c r="R25" s="20">
        <f t="shared" si="3"/>
        <v>0.616</v>
      </c>
      <c r="S25" s="35">
        <f t="shared" si="6"/>
        <v>0</v>
      </c>
      <c r="T25" s="35">
        <f>SUM(L25-J25)</f>
        <v>0.5299999999999999</v>
      </c>
    </row>
    <row r="26" spans="1:20" s="11" customFormat="1" ht="11.25" customHeight="1">
      <c r="A26" s="5"/>
      <c r="B26" s="8" t="s">
        <v>42</v>
      </c>
      <c r="C26" s="21"/>
      <c r="D26" s="21"/>
      <c r="E26" s="21"/>
      <c r="F26" s="21"/>
      <c r="G26" s="21"/>
      <c r="H26" s="21"/>
      <c r="I26" s="21"/>
      <c r="J26" s="21">
        <v>0.01</v>
      </c>
      <c r="K26" s="51"/>
      <c r="L26" s="51">
        <v>0</v>
      </c>
      <c r="M26" s="20"/>
      <c r="N26" s="20"/>
      <c r="O26" s="20"/>
      <c r="P26" s="20"/>
      <c r="Q26" s="20">
        <f>SUM(I26-G26)</f>
        <v>0</v>
      </c>
      <c r="R26" s="20">
        <f t="shared" si="3"/>
        <v>0.01</v>
      </c>
      <c r="S26" s="35">
        <f t="shared" si="6"/>
        <v>0</v>
      </c>
      <c r="T26" s="35">
        <f>SUM(L26-J26)</f>
        <v>-0.01</v>
      </c>
    </row>
    <row r="27" spans="1:20" s="50" customFormat="1" ht="7.5" customHeight="1">
      <c r="A27" s="4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20"/>
      <c r="T27" s="20"/>
    </row>
    <row r="28" spans="1:20" s="11" customFormat="1" ht="10.5" customHeight="1">
      <c r="A28" s="32">
        <v>4</v>
      </c>
      <c r="B28" s="32" t="s">
        <v>2</v>
      </c>
      <c r="C28" s="34">
        <v>229.6</v>
      </c>
      <c r="D28" s="48">
        <v>237.201</v>
      </c>
      <c r="E28" s="34">
        <v>276.909</v>
      </c>
      <c r="F28" s="48">
        <v>322.413</v>
      </c>
      <c r="G28" s="34">
        <v>329.742</v>
      </c>
      <c r="H28" s="48">
        <v>387.894</v>
      </c>
      <c r="I28" s="34">
        <v>355.78</v>
      </c>
      <c r="J28" s="48">
        <v>497.317</v>
      </c>
      <c r="K28" s="34">
        <v>364.95</v>
      </c>
      <c r="L28" s="48">
        <v>811.581</v>
      </c>
      <c r="M28" s="35">
        <f aca="true" t="shared" si="8" ref="M28:M36">SUM(E28-C28)</f>
        <v>47.309</v>
      </c>
      <c r="N28" s="49">
        <f aca="true" t="shared" si="9" ref="N28:N36">SUM(F28-D28)</f>
        <v>85.21200000000002</v>
      </c>
      <c r="O28" s="35">
        <f aca="true" t="shared" si="10" ref="O28:O36">SUM(G28-E28)</f>
        <v>52.83300000000003</v>
      </c>
      <c r="P28" s="49">
        <f aca="true" t="shared" si="11" ref="P28:P36">SUM(H28-F28)</f>
        <v>65.481</v>
      </c>
      <c r="Q28" s="35">
        <f aca="true" t="shared" si="12" ref="Q28:Q36">SUM(I28-G28)</f>
        <v>26.037999999999954</v>
      </c>
      <c r="R28" s="35">
        <f t="shared" si="3"/>
        <v>109.423</v>
      </c>
      <c r="S28" s="35">
        <f>SUM(K28-I28)</f>
        <v>9.170000000000016</v>
      </c>
      <c r="T28" s="35">
        <f>SUM(L28-J28)</f>
        <v>314.264</v>
      </c>
    </row>
    <row r="29" spans="1:20" s="11" customFormat="1" ht="10.5" customHeight="1">
      <c r="A29" s="5"/>
      <c r="B29" s="5" t="s">
        <v>26</v>
      </c>
      <c r="C29" s="42"/>
      <c r="D29" s="42">
        <v>0</v>
      </c>
      <c r="E29" s="42"/>
      <c r="F29" s="42">
        <v>2.151</v>
      </c>
      <c r="G29" s="42"/>
      <c r="H29" s="42">
        <v>7.877</v>
      </c>
      <c r="I29" s="42"/>
      <c r="J29" s="42">
        <v>5.148</v>
      </c>
      <c r="K29" s="34"/>
      <c r="L29" s="34">
        <v>6.071</v>
      </c>
      <c r="M29" s="20">
        <f t="shared" si="8"/>
        <v>0</v>
      </c>
      <c r="N29" s="20">
        <f t="shared" si="9"/>
        <v>2.151</v>
      </c>
      <c r="O29" s="20">
        <f t="shared" si="10"/>
        <v>0</v>
      </c>
      <c r="P29" s="20">
        <f t="shared" si="11"/>
        <v>5.726</v>
      </c>
      <c r="Q29" s="20">
        <f t="shared" si="12"/>
        <v>0</v>
      </c>
      <c r="R29" s="20">
        <f t="shared" si="3"/>
        <v>-2.729</v>
      </c>
      <c r="S29" s="35">
        <f aca="true" t="shared" si="13" ref="S29:S36">SUM(K29-I29)</f>
        <v>0</v>
      </c>
      <c r="T29" s="35">
        <f aca="true" t="shared" si="14" ref="T29:T36">SUM(L29-J29)</f>
        <v>0.923</v>
      </c>
    </row>
    <row r="30" spans="1:20" s="11" customFormat="1" ht="10.5" customHeight="1">
      <c r="A30" s="5"/>
      <c r="B30" s="5" t="s">
        <v>5</v>
      </c>
      <c r="C30" s="42">
        <v>226.8</v>
      </c>
      <c r="D30" s="41"/>
      <c r="E30" s="42">
        <v>268.571</v>
      </c>
      <c r="F30" s="41"/>
      <c r="G30" s="42">
        <v>308.902</v>
      </c>
      <c r="H30" s="41"/>
      <c r="I30" s="42">
        <v>337.537</v>
      </c>
      <c r="J30" s="41"/>
      <c r="K30" s="34">
        <v>338.441</v>
      </c>
      <c r="L30" s="32"/>
      <c r="M30" s="20">
        <f t="shared" si="8"/>
        <v>41.771000000000015</v>
      </c>
      <c r="N30" s="20">
        <f t="shared" si="9"/>
        <v>0</v>
      </c>
      <c r="O30" s="20">
        <f t="shared" si="10"/>
        <v>40.33099999999996</v>
      </c>
      <c r="P30" s="20">
        <f t="shared" si="11"/>
        <v>0</v>
      </c>
      <c r="Q30" s="20">
        <f t="shared" si="12"/>
        <v>28.63499999999999</v>
      </c>
      <c r="R30" s="20">
        <f t="shared" si="3"/>
        <v>0</v>
      </c>
      <c r="S30" s="35">
        <f t="shared" si="13"/>
        <v>0.9039999999999964</v>
      </c>
      <c r="T30" s="35">
        <f t="shared" si="14"/>
        <v>0</v>
      </c>
    </row>
    <row r="31" spans="1:20" s="11" customFormat="1" ht="10.5" customHeight="1" hidden="1">
      <c r="A31" s="5"/>
      <c r="B31" s="5"/>
      <c r="C31" s="41"/>
      <c r="D31" s="41"/>
      <c r="E31" s="41"/>
      <c r="F31" s="41"/>
      <c r="G31" s="41"/>
      <c r="H31" s="41"/>
      <c r="I31" s="41"/>
      <c r="J31" s="41"/>
      <c r="K31" s="32"/>
      <c r="L31" s="32"/>
      <c r="M31" s="20">
        <f t="shared" si="8"/>
        <v>0</v>
      </c>
      <c r="N31" s="20">
        <f t="shared" si="9"/>
        <v>0</v>
      </c>
      <c r="O31" s="20">
        <f t="shared" si="10"/>
        <v>0</v>
      </c>
      <c r="P31" s="20">
        <f t="shared" si="11"/>
        <v>0</v>
      </c>
      <c r="Q31" s="20">
        <f t="shared" si="12"/>
        <v>0</v>
      </c>
      <c r="R31" s="20">
        <f t="shared" si="3"/>
        <v>0</v>
      </c>
      <c r="S31" s="35">
        <f t="shared" si="13"/>
        <v>0</v>
      </c>
      <c r="T31" s="35">
        <f t="shared" si="14"/>
        <v>0</v>
      </c>
    </row>
    <row r="32" spans="1:20" s="11" customFormat="1" ht="10.5" customHeight="1" hidden="1">
      <c r="A32" s="5"/>
      <c r="B32" s="5"/>
      <c r="C32" s="41"/>
      <c r="D32" s="41"/>
      <c r="E32" s="41"/>
      <c r="F32" s="41"/>
      <c r="G32" s="41"/>
      <c r="H32" s="41"/>
      <c r="I32" s="41"/>
      <c r="J32" s="41"/>
      <c r="K32" s="32"/>
      <c r="L32" s="32"/>
      <c r="M32" s="20">
        <f t="shared" si="8"/>
        <v>0</v>
      </c>
      <c r="N32" s="20">
        <f t="shared" si="9"/>
        <v>0</v>
      </c>
      <c r="O32" s="20">
        <f t="shared" si="10"/>
        <v>0</v>
      </c>
      <c r="P32" s="20">
        <f t="shared" si="11"/>
        <v>0</v>
      </c>
      <c r="Q32" s="20">
        <f t="shared" si="12"/>
        <v>0</v>
      </c>
      <c r="R32" s="20">
        <f t="shared" si="3"/>
        <v>0</v>
      </c>
      <c r="S32" s="35">
        <f t="shared" si="13"/>
        <v>0</v>
      </c>
      <c r="T32" s="35">
        <f t="shared" si="14"/>
        <v>0</v>
      </c>
    </row>
    <row r="33" spans="1:20" s="11" customFormat="1" ht="10.5" customHeight="1" hidden="1">
      <c r="A33" s="5"/>
      <c r="B33" s="5"/>
      <c r="C33" s="41"/>
      <c r="D33" s="41"/>
      <c r="E33" s="41"/>
      <c r="F33" s="41"/>
      <c r="G33" s="41"/>
      <c r="H33" s="41"/>
      <c r="I33" s="41"/>
      <c r="J33" s="41"/>
      <c r="K33" s="32"/>
      <c r="L33" s="32"/>
      <c r="M33" s="20">
        <f t="shared" si="8"/>
        <v>0</v>
      </c>
      <c r="N33" s="20">
        <f t="shared" si="9"/>
        <v>0</v>
      </c>
      <c r="O33" s="20">
        <f t="shared" si="10"/>
        <v>0</v>
      </c>
      <c r="P33" s="20">
        <f t="shared" si="11"/>
        <v>0</v>
      </c>
      <c r="Q33" s="20">
        <f t="shared" si="12"/>
        <v>0</v>
      </c>
      <c r="R33" s="20">
        <f t="shared" si="3"/>
        <v>0</v>
      </c>
      <c r="S33" s="35">
        <f t="shared" si="13"/>
        <v>0</v>
      </c>
      <c r="T33" s="35">
        <f t="shared" si="14"/>
        <v>0</v>
      </c>
    </row>
    <row r="34" spans="1:20" s="11" customFormat="1" ht="10.5" customHeight="1" hidden="1">
      <c r="A34" s="5"/>
      <c r="B34" s="5"/>
      <c r="C34" s="41"/>
      <c r="D34" s="41"/>
      <c r="E34" s="41"/>
      <c r="F34" s="41"/>
      <c r="G34" s="41"/>
      <c r="H34" s="41"/>
      <c r="I34" s="41"/>
      <c r="J34" s="41"/>
      <c r="K34" s="32"/>
      <c r="L34" s="32"/>
      <c r="M34" s="20">
        <f t="shared" si="8"/>
        <v>0</v>
      </c>
      <c r="N34" s="20">
        <f t="shared" si="9"/>
        <v>0</v>
      </c>
      <c r="O34" s="20">
        <f t="shared" si="10"/>
        <v>0</v>
      </c>
      <c r="P34" s="20">
        <f t="shared" si="11"/>
        <v>0</v>
      </c>
      <c r="Q34" s="20">
        <f t="shared" si="12"/>
        <v>0</v>
      </c>
      <c r="R34" s="20">
        <f t="shared" si="3"/>
        <v>0</v>
      </c>
      <c r="S34" s="35">
        <f t="shared" si="13"/>
        <v>0</v>
      </c>
      <c r="T34" s="35">
        <f t="shared" si="14"/>
        <v>0</v>
      </c>
    </row>
    <row r="35" spans="1:20" s="11" customFormat="1" ht="9.75" customHeight="1" hidden="1">
      <c r="A35" s="5"/>
      <c r="B35" s="5"/>
      <c r="C35" s="41"/>
      <c r="D35" s="41"/>
      <c r="E35" s="41"/>
      <c r="F35" s="41"/>
      <c r="G35" s="41"/>
      <c r="H35" s="41"/>
      <c r="I35" s="41"/>
      <c r="J35" s="41"/>
      <c r="K35" s="32"/>
      <c r="L35" s="32"/>
      <c r="M35" s="20">
        <f t="shared" si="8"/>
        <v>0</v>
      </c>
      <c r="N35" s="20">
        <f t="shared" si="9"/>
        <v>0</v>
      </c>
      <c r="O35" s="20">
        <f t="shared" si="10"/>
        <v>0</v>
      </c>
      <c r="P35" s="20">
        <f t="shared" si="11"/>
        <v>0</v>
      </c>
      <c r="Q35" s="20">
        <f t="shared" si="12"/>
        <v>0</v>
      </c>
      <c r="R35" s="20">
        <f t="shared" si="3"/>
        <v>0</v>
      </c>
      <c r="S35" s="35">
        <f t="shared" si="13"/>
        <v>0</v>
      </c>
      <c r="T35" s="35">
        <f t="shared" si="14"/>
        <v>0</v>
      </c>
    </row>
    <row r="36" spans="1:20" s="11" customFormat="1" ht="10.5" customHeight="1">
      <c r="A36" s="5"/>
      <c r="B36" s="5" t="s">
        <v>41</v>
      </c>
      <c r="C36" s="41"/>
      <c r="D36" s="41"/>
      <c r="E36" s="41"/>
      <c r="F36" s="42">
        <v>271.409</v>
      </c>
      <c r="G36" s="41"/>
      <c r="H36" s="42">
        <v>261.171</v>
      </c>
      <c r="I36" s="41"/>
      <c r="J36" s="42">
        <v>399.3</v>
      </c>
      <c r="K36" s="32"/>
      <c r="L36" s="34">
        <v>564.099</v>
      </c>
      <c r="M36" s="20">
        <f t="shared" si="8"/>
        <v>0</v>
      </c>
      <c r="N36" s="20">
        <f t="shared" si="9"/>
        <v>271.409</v>
      </c>
      <c r="O36" s="20">
        <f t="shared" si="10"/>
        <v>0</v>
      </c>
      <c r="P36" s="20">
        <f t="shared" si="11"/>
        <v>-10.238</v>
      </c>
      <c r="Q36" s="20">
        <f t="shared" si="12"/>
        <v>0</v>
      </c>
      <c r="R36" s="20">
        <f t="shared" si="3"/>
        <v>138.12900000000002</v>
      </c>
      <c r="S36" s="35">
        <f t="shared" si="13"/>
        <v>0</v>
      </c>
      <c r="T36" s="35">
        <f t="shared" si="14"/>
        <v>164.79900000000004</v>
      </c>
    </row>
    <row r="37" spans="1:20" s="11" customFormat="1" ht="9.75" customHeight="1">
      <c r="A37" s="5"/>
      <c r="B37" s="5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20"/>
      <c r="N37" s="20"/>
      <c r="O37" s="20"/>
      <c r="P37" s="20"/>
      <c r="Q37" s="20"/>
      <c r="R37" s="20"/>
      <c r="S37" s="20"/>
      <c r="T37" s="20"/>
    </row>
    <row r="38" spans="1:20" s="11" customFormat="1" ht="10.5" customHeight="1">
      <c r="A38" s="32">
        <v>5</v>
      </c>
      <c r="B38" s="32" t="s">
        <v>23</v>
      </c>
      <c r="C38" s="34">
        <v>330.6</v>
      </c>
      <c r="D38" s="34">
        <v>284</v>
      </c>
      <c r="E38" s="34">
        <v>243.584</v>
      </c>
      <c r="F38" s="34">
        <v>263.669</v>
      </c>
      <c r="G38" s="34">
        <v>269.573</v>
      </c>
      <c r="H38" s="34">
        <v>239.967</v>
      </c>
      <c r="I38" s="34">
        <v>236.636</v>
      </c>
      <c r="J38" s="34">
        <v>326.743</v>
      </c>
      <c r="K38" s="34">
        <v>281.168</v>
      </c>
      <c r="L38" s="34">
        <v>1370.67</v>
      </c>
      <c r="M38" s="35">
        <f aca="true" t="shared" si="15" ref="M38:N41">SUM(E38-C38)</f>
        <v>-87.01600000000002</v>
      </c>
      <c r="N38" s="35">
        <f t="shared" si="15"/>
        <v>-20.331000000000017</v>
      </c>
      <c r="O38" s="35">
        <f aca="true" t="shared" si="16" ref="O38:P41">SUM(G38-E38)</f>
        <v>25.988999999999976</v>
      </c>
      <c r="P38" s="35">
        <f t="shared" si="16"/>
        <v>-23.70199999999997</v>
      </c>
      <c r="Q38" s="35">
        <f>SUM(I38-G38)</f>
        <v>-32.93699999999998</v>
      </c>
      <c r="R38" s="35">
        <f t="shared" si="3"/>
        <v>86.77599999999998</v>
      </c>
      <c r="S38" s="35">
        <f>SUM(K38-I38)</f>
        <v>44.53200000000001</v>
      </c>
      <c r="T38" s="35">
        <f>SUM(L38-J38)</f>
        <v>1043.9270000000001</v>
      </c>
    </row>
    <row r="39" spans="1:20" s="11" customFormat="1" ht="10.5" customHeight="1">
      <c r="A39" s="5"/>
      <c r="B39" s="5" t="s">
        <v>29</v>
      </c>
      <c r="C39" s="42"/>
      <c r="D39" s="42">
        <v>73.5</v>
      </c>
      <c r="E39" s="42"/>
      <c r="F39" s="42">
        <v>65.748</v>
      </c>
      <c r="G39" s="42"/>
      <c r="H39" s="42">
        <v>74.838</v>
      </c>
      <c r="I39" s="42"/>
      <c r="J39" s="42">
        <v>79.534</v>
      </c>
      <c r="K39" s="34"/>
      <c r="L39" s="34">
        <v>90.779</v>
      </c>
      <c r="M39" s="20">
        <f t="shared" si="15"/>
        <v>0</v>
      </c>
      <c r="N39" s="20">
        <f t="shared" si="15"/>
        <v>-7.751999999999995</v>
      </c>
      <c r="O39" s="20">
        <f t="shared" si="16"/>
        <v>0</v>
      </c>
      <c r="P39" s="20">
        <f t="shared" si="16"/>
        <v>9.08999999999999</v>
      </c>
      <c r="Q39" s="20">
        <f>SUM(I39-G39)</f>
        <v>0</v>
      </c>
      <c r="R39" s="20">
        <f t="shared" si="3"/>
        <v>4.696000000000012</v>
      </c>
      <c r="S39" s="35">
        <f aca="true" t="shared" si="17" ref="S39:S58">SUM(K39-I39)</f>
        <v>0</v>
      </c>
      <c r="T39" s="35">
        <f aca="true" t="shared" si="18" ref="T39:T58">SUM(L39-J39)</f>
        <v>11.24499999999999</v>
      </c>
    </row>
    <row r="40" spans="1:20" s="11" customFormat="1" ht="10.5" customHeight="1">
      <c r="A40" s="5"/>
      <c r="B40" s="5" t="s">
        <v>5</v>
      </c>
      <c r="C40" s="42">
        <v>57.3</v>
      </c>
      <c r="D40" s="41"/>
      <c r="E40" s="42">
        <v>54.087</v>
      </c>
      <c r="F40" s="41"/>
      <c r="G40" s="42">
        <v>81.7</v>
      </c>
      <c r="H40" s="41"/>
      <c r="I40" s="42">
        <v>75.427</v>
      </c>
      <c r="J40" s="41"/>
      <c r="K40" s="34">
        <v>54.053</v>
      </c>
      <c r="L40" s="32"/>
      <c r="M40" s="20">
        <f t="shared" si="15"/>
        <v>-3.212999999999994</v>
      </c>
      <c r="N40" s="20">
        <f t="shared" si="15"/>
        <v>0</v>
      </c>
      <c r="O40" s="20">
        <f t="shared" si="16"/>
        <v>27.613</v>
      </c>
      <c r="P40" s="20">
        <f t="shared" si="16"/>
        <v>0</v>
      </c>
      <c r="Q40" s="20">
        <f>SUM(I40-G40)</f>
        <v>-6.272999999999996</v>
      </c>
      <c r="R40" s="20">
        <f t="shared" si="3"/>
        <v>0</v>
      </c>
      <c r="S40" s="35">
        <f t="shared" si="17"/>
        <v>-21.37400000000001</v>
      </c>
      <c r="T40" s="35">
        <f t="shared" si="18"/>
        <v>0</v>
      </c>
    </row>
    <row r="41" spans="1:20" s="11" customFormat="1" ht="10.5" customHeight="1">
      <c r="A41" s="5"/>
      <c r="B41" s="14" t="s">
        <v>48</v>
      </c>
      <c r="C41" s="41"/>
      <c r="D41" s="41">
        <v>0</v>
      </c>
      <c r="E41" s="41"/>
      <c r="F41" s="41">
        <v>0</v>
      </c>
      <c r="G41" s="41"/>
      <c r="H41" s="41">
        <v>0</v>
      </c>
      <c r="I41" s="41"/>
      <c r="J41" s="41">
        <v>0</v>
      </c>
      <c r="K41" s="32"/>
      <c r="L41" s="32">
        <v>517.8</v>
      </c>
      <c r="M41" s="20">
        <f t="shared" si="15"/>
        <v>0</v>
      </c>
      <c r="N41" s="20">
        <f t="shared" si="15"/>
        <v>0</v>
      </c>
      <c r="O41" s="20">
        <f t="shared" si="16"/>
        <v>0</v>
      </c>
      <c r="P41" s="20">
        <f t="shared" si="16"/>
        <v>0</v>
      </c>
      <c r="Q41" s="20">
        <f>SUM(I41-G41)</f>
        <v>0</v>
      </c>
      <c r="R41" s="20">
        <f t="shared" si="3"/>
        <v>0</v>
      </c>
      <c r="S41" s="35">
        <f t="shared" si="17"/>
        <v>0</v>
      </c>
      <c r="T41" s="35">
        <f t="shared" si="18"/>
        <v>517.8</v>
      </c>
    </row>
    <row r="42" spans="1:20" s="11" customFormat="1" ht="7.5" customHeight="1">
      <c r="A42" s="5"/>
      <c r="B42" s="14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20"/>
      <c r="N42" s="20"/>
      <c r="O42" s="20"/>
      <c r="P42" s="20"/>
      <c r="Q42" s="20"/>
      <c r="R42" s="20"/>
      <c r="S42" s="20"/>
      <c r="T42" s="20"/>
    </row>
    <row r="43" spans="1:20" s="11" customFormat="1" ht="10.5" customHeight="1">
      <c r="A43" s="32">
        <v>6</v>
      </c>
      <c r="B43" s="32" t="s">
        <v>13</v>
      </c>
      <c r="C43" s="34">
        <v>380.2</v>
      </c>
      <c r="D43" s="34">
        <v>294.6</v>
      </c>
      <c r="E43" s="34">
        <v>30.358</v>
      </c>
      <c r="F43" s="34">
        <v>140.907</v>
      </c>
      <c r="G43" s="34">
        <v>34.032</v>
      </c>
      <c r="H43" s="34">
        <v>139.795</v>
      </c>
      <c r="I43" s="34">
        <v>71.514</v>
      </c>
      <c r="J43" s="34">
        <v>275.521</v>
      </c>
      <c r="K43" s="34">
        <v>116.025</v>
      </c>
      <c r="L43" s="34">
        <v>307.673</v>
      </c>
      <c r="M43" s="35">
        <f aca="true" t="shared" si="19" ref="M43:N46">SUM(E43-C43)</f>
        <v>-349.842</v>
      </c>
      <c r="N43" s="35">
        <f t="shared" si="19"/>
        <v>-153.693</v>
      </c>
      <c r="O43" s="35">
        <f aca="true" t="shared" si="20" ref="O43:P46">SUM(G43-E43)</f>
        <v>3.673999999999996</v>
      </c>
      <c r="P43" s="35">
        <f t="shared" si="20"/>
        <v>-1.1120000000000232</v>
      </c>
      <c r="Q43" s="35">
        <f>SUM(I43-G43)</f>
        <v>37.482</v>
      </c>
      <c r="R43" s="35">
        <f t="shared" si="3"/>
        <v>135.72600000000003</v>
      </c>
      <c r="S43" s="35">
        <f t="shared" si="17"/>
        <v>44.51100000000001</v>
      </c>
      <c r="T43" s="35">
        <f t="shared" si="18"/>
        <v>32.15199999999999</v>
      </c>
    </row>
    <row r="44" spans="1:20" s="11" customFormat="1" ht="10.5" customHeight="1">
      <c r="A44" s="5"/>
      <c r="B44" s="5" t="s">
        <v>22</v>
      </c>
      <c r="C44" s="41"/>
      <c r="D44" s="42">
        <v>39.2</v>
      </c>
      <c r="E44" s="42"/>
      <c r="F44" s="42">
        <v>21.127</v>
      </c>
      <c r="G44" s="42"/>
      <c r="H44" s="42">
        <v>51.089</v>
      </c>
      <c r="I44" s="42"/>
      <c r="J44" s="42">
        <v>50.321</v>
      </c>
      <c r="K44" s="34"/>
      <c r="L44" s="34">
        <v>50.623</v>
      </c>
      <c r="M44" s="20">
        <f t="shared" si="19"/>
        <v>0</v>
      </c>
      <c r="N44" s="20">
        <f t="shared" si="19"/>
        <v>-18.073000000000004</v>
      </c>
      <c r="O44" s="20">
        <f t="shared" si="20"/>
        <v>0</v>
      </c>
      <c r="P44" s="20">
        <f t="shared" si="20"/>
        <v>29.962</v>
      </c>
      <c r="Q44" s="20">
        <f>SUM(I44-G44)</f>
        <v>0</v>
      </c>
      <c r="R44" s="20">
        <f t="shared" si="3"/>
        <v>-0.7680000000000007</v>
      </c>
      <c r="S44" s="35">
        <f t="shared" si="17"/>
        <v>0</v>
      </c>
      <c r="T44" s="35">
        <f t="shared" si="18"/>
        <v>0.3019999999999996</v>
      </c>
    </row>
    <row r="45" spans="1:20" s="11" customFormat="1" ht="10.5" customHeight="1">
      <c r="A45" s="5"/>
      <c r="B45" s="5" t="s">
        <v>7</v>
      </c>
      <c r="C45" s="42"/>
      <c r="D45" s="42">
        <v>0</v>
      </c>
      <c r="E45" s="42"/>
      <c r="F45" s="42">
        <v>32.26</v>
      </c>
      <c r="G45" s="42"/>
      <c r="H45" s="42">
        <v>49.873</v>
      </c>
      <c r="I45" s="42"/>
      <c r="J45" s="42">
        <v>129.614</v>
      </c>
      <c r="K45" s="34"/>
      <c r="L45" s="34">
        <v>129.614</v>
      </c>
      <c r="M45" s="20">
        <f t="shared" si="19"/>
        <v>0</v>
      </c>
      <c r="N45" s="20">
        <f t="shared" si="19"/>
        <v>32.26</v>
      </c>
      <c r="O45" s="20">
        <f t="shared" si="20"/>
        <v>0</v>
      </c>
      <c r="P45" s="20">
        <f t="shared" si="20"/>
        <v>17.613</v>
      </c>
      <c r="Q45" s="20">
        <f>SUM(I45-G45)</f>
        <v>0</v>
      </c>
      <c r="R45" s="20">
        <f t="shared" si="3"/>
        <v>79.74100000000001</v>
      </c>
      <c r="S45" s="35">
        <f t="shared" si="17"/>
        <v>0</v>
      </c>
      <c r="T45" s="35">
        <f t="shared" si="18"/>
        <v>0</v>
      </c>
    </row>
    <row r="46" spans="1:20" s="11" customFormat="1" ht="10.5" customHeight="1">
      <c r="A46" s="5"/>
      <c r="B46" s="5" t="s">
        <v>47</v>
      </c>
      <c r="C46" s="42">
        <v>366.4</v>
      </c>
      <c r="D46" s="41"/>
      <c r="E46" s="42">
        <v>7.264</v>
      </c>
      <c r="F46" s="41"/>
      <c r="G46" s="42">
        <v>0</v>
      </c>
      <c r="H46" s="41"/>
      <c r="I46" s="42">
        <v>7.9</v>
      </c>
      <c r="J46" s="41"/>
      <c r="K46" s="34">
        <v>92.36</v>
      </c>
      <c r="L46" s="32"/>
      <c r="M46" s="20">
        <f t="shared" si="19"/>
        <v>-359.13599999999997</v>
      </c>
      <c r="N46" s="20">
        <f t="shared" si="19"/>
        <v>0</v>
      </c>
      <c r="O46" s="20">
        <f t="shared" si="20"/>
        <v>-7.264</v>
      </c>
      <c r="P46" s="20">
        <f t="shared" si="20"/>
        <v>0</v>
      </c>
      <c r="Q46" s="20">
        <f>SUM(I46-G46)</f>
        <v>7.9</v>
      </c>
      <c r="R46" s="20">
        <f t="shared" si="3"/>
        <v>0</v>
      </c>
      <c r="S46" s="35">
        <f t="shared" si="17"/>
        <v>84.46</v>
      </c>
      <c r="T46" s="35">
        <f t="shared" si="18"/>
        <v>0</v>
      </c>
    </row>
    <row r="47" spans="1:20" s="11" customFormat="1" ht="9" customHeight="1">
      <c r="A47" s="5"/>
      <c r="B47" s="5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0"/>
      <c r="N47" s="20"/>
      <c r="O47" s="20"/>
      <c r="P47" s="20"/>
      <c r="Q47" s="20"/>
      <c r="R47" s="20"/>
      <c r="S47" s="20"/>
      <c r="T47" s="20"/>
    </row>
    <row r="48" spans="1:20" s="11" customFormat="1" ht="11.25" customHeight="1">
      <c r="A48" s="32">
        <v>7</v>
      </c>
      <c r="B48" s="32" t="s">
        <v>19</v>
      </c>
      <c r="C48" s="34">
        <v>1289.3</v>
      </c>
      <c r="D48" s="34">
        <v>3989.8</v>
      </c>
      <c r="E48" s="34">
        <v>980.738</v>
      </c>
      <c r="F48" s="34">
        <v>3288.566</v>
      </c>
      <c r="G48" s="34">
        <v>663.035</v>
      </c>
      <c r="H48" s="34">
        <v>2898.463</v>
      </c>
      <c r="I48" s="34">
        <v>640.992</v>
      </c>
      <c r="J48" s="34">
        <v>2692.383</v>
      </c>
      <c r="K48" s="34">
        <v>637.395</v>
      </c>
      <c r="L48" s="34">
        <v>2310.505</v>
      </c>
      <c r="M48" s="35">
        <f aca="true" t="shared" si="21" ref="M48:N52">SUM(E48-C48)</f>
        <v>-308.5619999999999</v>
      </c>
      <c r="N48" s="35">
        <f t="shared" si="21"/>
        <v>-701.2340000000004</v>
      </c>
      <c r="O48" s="35">
        <f aca="true" t="shared" si="22" ref="O48:P52">SUM(G48-E48)</f>
        <v>-317.7030000000001</v>
      </c>
      <c r="P48" s="35">
        <f t="shared" si="22"/>
        <v>-390.1029999999996</v>
      </c>
      <c r="Q48" s="35">
        <f>SUM(I48-G48)</f>
        <v>-22.043000000000006</v>
      </c>
      <c r="R48" s="35">
        <f t="shared" si="3"/>
        <v>-206.08000000000038</v>
      </c>
      <c r="S48" s="35">
        <f t="shared" si="17"/>
        <v>-3.59699999999998</v>
      </c>
      <c r="T48" s="35">
        <f t="shared" si="18"/>
        <v>-381.8779999999997</v>
      </c>
    </row>
    <row r="49" spans="1:20" s="11" customFormat="1" ht="12" customHeight="1" hidden="1">
      <c r="A49" s="5"/>
      <c r="B49" s="5"/>
      <c r="C49" s="41"/>
      <c r="D49" s="36"/>
      <c r="E49" s="41"/>
      <c r="F49" s="41"/>
      <c r="G49" s="41"/>
      <c r="H49" s="41"/>
      <c r="I49" s="41"/>
      <c r="J49" s="41"/>
      <c r="K49" s="32"/>
      <c r="L49" s="32"/>
      <c r="M49" s="20">
        <f t="shared" si="21"/>
        <v>0</v>
      </c>
      <c r="N49" s="20">
        <f t="shared" si="21"/>
        <v>0</v>
      </c>
      <c r="O49" s="20">
        <f t="shared" si="22"/>
        <v>0</v>
      </c>
      <c r="P49" s="20">
        <f t="shared" si="22"/>
        <v>0</v>
      </c>
      <c r="Q49" s="20">
        <f>SUM(I49-G49)</f>
        <v>0</v>
      </c>
      <c r="R49" s="20">
        <f t="shared" si="3"/>
        <v>0</v>
      </c>
      <c r="S49" s="35">
        <f t="shared" si="17"/>
        <v>0</v>
      </c>
      <c r="T49" s="35">
        <f t="shared" si="18"/>
        <v>0</v>
      </c>
    </row>
    <row r="50" spans="1:20" s="11" customFormat="1" ht="12" customHeight="1">
      <c r="A50" s="5"/>
      <c r="B50" s="5" t="s">
        <v>22</v>
      </c>
      <c r="C50" s="41"/>
      <c r="D50" s="42">
        <v>70.3</v>
      </c>
      <c r="E50" s="42"/>
      <c r="F50" s="42">
        <v>78.469</v>
      </c>
      <c r="G50" s="42"/>
      <c r="H50" s="42">
        <v>83.292</v>
      </c>
      <c r="I50" s="42"/>
      <c r="J50" s="42">
        <v>88.641</v>
      </c>
      <c r="K50" s="34"/>
      <c r="L50" s="34">
        <v>85.753</v>
      </c>
      <c r="M50" s="20">
        <f t="shared" si="21"/>
        <v>0</v>
      </c>
      <c r="N50" s="20">
        <f t="shared" si="21"/>
        <v>8.168999999999997</v>
      </c>
      <c r="O50" s="20">
        <f t="shared" si="22"/>
        <v>0</v>
      </c>
      <c r="P50" s="20">
        <f t="shared" si="22"/>
        <v>4.8230000000000075</v>
      </c>
      <c r="Q50" s="20">
        <f>SUM(I50-G50)</f>
        <v>0</v>
      </c>
      <c r="R50" s="20">
        <f t="shared" si="3"/>
        <v>5.349000000000004</v>
      </c>
      <c r="S50" s="35">
        <f t="shared" si="17"/>
        <v>0</v>
      </c>
      <c r="T50" s="35">
        <f t="shared" si="18"/>
        <v>-2.8880000000000052</v>
      </c>
    </row>
    <row r="51" spans="1:20" s="11" customFormat="1" ht="12" customHeight="1">
      <c r="A51" s="5"/>
      <c r="B51" s="5" t="s">
        <v>18</v>
      </c>
      <c r="C51" s="42">
        <v>812.5</v>
      </c>
      <c r="D51" s="41"/>
      <c r="E51" s="41">
        <v>770.3</v>
      </c>
      <c r="F51" s="41"/>
      <c r="G51" s="42">
        <v>581.784</v>
      </c>
      <c r="H51" s="41"/>
      <c r="I51" s="42">
        <v>546.352</v>
      </c>
      <c r="J51" s="41"/>
      <c r="K51" s="34">
        <v>481</v>
      </c>
      <c r="L51" s="32"/>
      <c r="M51" s="20">
        <f t="shared" si="21"/>
        <v>-42.200000000000045</v>
      </c>
      <c r="N51" s="20">
        <f t="shared" si="21"/>
        <v>0</v>
      </c>
      <c r="O51" s="20">
        <f t="shared" si="22"/>
        <v>-188.51599999999996</v>
      </c>
      <c r="P51" s="20">
        <f t="shared" si="22"/>
        <v>0</v>
      </c>
      <c r="Q51" s="20">
        <f>SUM(I51-G51)</f>
        <v>-35.432000000000016</v>
      </c>
      <c r="R51" s="20">
        <f t="shared" si="3"/>
        <v>0</v>
      </c>
      <c r="S51" s="35">
        <f t="shared" si="17"/>
        <v>-65.35199999999998</v>
      </c>
      <c r="T51" s="35">
        <f t="shared" si="18"/>
        <v>0</v>
      </c>
    </row>
    <row r="52" spans="1:20" s="11" customFormat="1" ht="12" customHeight="1">
      <c r="A52" s="5"/>
      <c r="B52" s="5" t="s">
        <v>17</v>
      </c>
      <c r="C52" s="42"/>
      <c r="D52" s="42">
        <v>2078.2</v>
      </c>
      <c r="E52" s="42"/>
      <c r="F52" s="42">
        <v>2685.441</v>
      </c>
      <c r="G52" s="42"/>
      <c r="H52" s="42">
        <v>2332.003</v>
      </c>
      <c r="I52" s="42"/>
      <c r="J52" s="42">
        <v>2125.612</v>
      </c>
      <c r="K52" s="34"/>
      <c r="L52" s="34">
        <v>1722.303</v>
      </c>
      <c r="M52" s="20">
        <f t="shared" si="21"/>
        <v>0</v>
      </c>
      <c r="N52" s="20">
        <f t="shared" si="21"/>
        <v>607.241</v>
      </c>
      <c r="O52" s="20">
        <f t="shared" si="22"/>
        <v>0</v>
      </c>
      <c r="P52" s="20">
        <f t="shared" si="22"/>
        <v>-353.43799999999965</v>
      </c>
      <c r="Q52" s="20">
        <f>SUM(I52-G52)</f>
        <v>0</v>
      </c>
      <c r="R52" s="20">
        <f t="shared" si="3"/>
        <v>-206.39100000000008</v>
      </c>
      <c r="S52" s="35">
        <f t="shared" si="17"/>
        <v>0</v>
      </c>
      <c r="T52" s="35">
        <f t="shared" si="18"/>
        <v>-403.30899999999997</v>
      </c>
    </row>
    <row r="53" spans="1:20" s="11" customFormat="1" ht="12" customHeight="1">
      <c r="A53" s="5"/>
      <c r="B53" s="5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20"/>
      <c r="N53" s="20"/>
      <c r="O53" s="20"/>
      <c r="P53" s="20"/>
      <c r="Q53" s="20"/>
      <c r="R53" s="20"/>
      <c r="S53" s="20"/>
      <c r="T53" s="20"/>
    </row>
    <row r="54" spans="1:20" s="11" customFormat="1" ht="12" customHeight="1">
      <c r="A54" s="32">
        <v>8</v>
      </c>
      <c r="B54" s="32" t="s">
        <v>34</v>
      </c>
      <c r="C54" s="34">
        <v>1285.4</v>
      </c>
      <c r="D54" s="34">
        <v>2030</v>
      </c>
      <c r="E54" s="34">
        <v>659.745</v>
      </c>
      <c r="F54" s="34">
        <v>1287.562</v>
      </c>
      <c r="G54" s="34">
        <v>705.079</v>
      </c>
      <c r="H54" s="34">
        <v>1261.184</v>
      </c>
      <c r="I54" s="34">
        <v>3877.98</v>
      </c>
      <c r="J54" s="34">
        <v>627.99</v>
      </c>
      <c r="K54" s="34">
        <v>3100.849</v>
      </c>
      <c r="L54" s="34">
        <v>534.179</v>
      </c>
      <c r="M54" s="35">
        <f aca="true" t="shared" si="23" ref="M54:N58">SUM(E54-C54)</f>
        <v>-625.6550000000001</v>
      </c>
      <c r="N54" s="35">
        <f t="shared" si="23"/>
        <v>-742.4380000000001</v>
      </c>
      <c r="O54" s="35">
        <f aca="true" t="shared" si="24" ref="O54:P58">SUM(G54-E54)</f>
        <v>45.333999999999946</v>
      </c>
      <c r="P54" s="35">
        <f t="shared" si="24"/>
        <v>-26.37799999999993</v>
      </c>
      <c r="Q54" s="35">
        <f>SUM(I54-G54)</f>
        <v>3172.901</v>
      </c>
      <c r="R54" s="35">
        <f t="shared" si="3"/>
        <v>-633.194</v>
      </c>
      <c r="S54" s="35">
        <f t="shared" si="17"/>
        <v>-777.1309999999999</v>
      </c>
      <c r="T54" s="35">
        <f t="shared" si="18"/>
        <v>-93.81100000000004</v>
      </c>
    </row>
    <row r="55" spans="1:20" s="11" customFormat="1" ht="12" customHeight="1">
      <c r="A55" s="5"/>
      <c r="B55" s="5" t="s">
        <v>22</v>
      </c>
      <c r="C55" s="42"/>
      <c r="D55" s="42">
        <v>22.88</v>
      </c>
      <c r="E55" s="42"/>
      <c r="F55" s="42">
        <v>26.144</v>
      </c>
      <c r="G55" s="42"/>
      <c r="H55" s="42">
        <v>30.692</v>
      </c>
      <c r="I55" s="42"/>
      <c r="J55" s="42">
        <v>31.66</v>
      </c>
      <c r="K55" s="34"/>
      <c r="L55" s="34">
        <v>37.14</v>
      </c>
      <c r="M55" s="20">
        <f t="shared" si="23"/>
        <v>0</v>
      </c>
      <c r="N55" s="20">
        <f t="shared" si="23"/>
        <v>3.2639999999999993</v>
      </c>
      <c r="O55" s="20">
        <f t="shared" si="24"/>
        <v>0</v>
      </c>
      <c r="P55" s="20">
        <f t="shared" si="24"/>
        <v>4.548000000000002</v>
      </c>
      <c r="Q55" s="20">
        <f>SUM(I55-G55)</f>
        <v>0</v>
      </c>
      <c r="R55" s="20">
        <f t="shared" si="3"/>
        <v>0.968</v>
      </c>
      <c r="S55" s="35">
        <f t="shared" si="17"/>
        <v>0</v>
      </c>
      <c r="T55" s="35">
        <f t="shared" si="18"/>
        <v>5.48</v>
      </c>
    </row>
    <row r="56" spans="1:20" s="11" customFormat="1" ht="12" customHeight="1">
      <c r="A56" s="5"/>
      <c r="B56" s="11" t="s">
        <v>35</v>
      </c>
      <c r="C56" s="42">
        <v>1192.1</v>
      </c>
      <c r="D56" s="42"/>
      <c r="E56" s="42">
        <v>641.867</v>
      </c>
      <c r="F56" s="42"/>
      <c r="G56" s="42">
        <v>695.84</v>
      </c>
      <c r="H56" s="42"/>
      <c r="I56" s="42">
        <v>470.838</v>
      </c>
      <c r="J56" s="42"/>
      <c r="K56" s="34">
        <v>159.742</v>
      </c>
      <c r="L56" s="34"/>
      <c r="M56" s="20">
        <f t="shared" si="23"/>
        <v>-550.233</v>
      </c>
      <c r="N56" s="20">
        <f t="shared" si="23"/>
        <v>0</v>
      </c>
      <c r="O56" s="20">
        <f t="shared" si="24"/>
        <v>53.97300000000007</v>
      </c>
      <c r="P56" s="20">
        <f t="shared" si="24"/>
        <v>0</v>
      </c>
      <c r="Q56" s="20">
        <f>SUM(I56-G56)</f>
        <v>-225.002</v>
      </c>
      <c r="R56" s="20">
        <f t="shared" si="3"/>
        <v>0</v>
      </c>
      <c r="S56" s="35">
        <f t="shared" si="17"/>
        <v>-311.096</v>
      </c>
      <c r="T56" s="35">
        <f t="shared" si="18"/>
        <v>0</v>
      </c>
    </row>
    <row r="57" spans="1:20" s="11" customFormat="1" ht="12" customHeight="1">
      <c r="A57" s="5"/>
      <c r="B57" s="5" t="s">
        <v>46</v>
      </c>
      <c r="C57" s="42">
        <v>366.2</v>
      </c>
      <c r="D57" s="42"/>
      <c r="E57" s="42">
        <v>264.6</v>
      </c>
      <c r="F57" s="42"/>
      <c r="G57" s="42">
        <v>320.8</v>
      </c>
      <c r="H57" s="42"/>
      <c r="I57" s="42">
        <v>455.1</v>
      </c>
      <c r="J57" s="42"/>
      <c r="K57" s="34">
        <v>411.258</v>
      </c>
      <c r="L57" s="34"/>
      <c r="M57" s="20">
        <f t="shared" si="23"/>
        <v>-101.59999999999997</v>
      </c>
      <c r="N57" s="20">
        <f t="shared" si="23"/>
        <v>0</v>
      </c>
      <c r="O57" s="20">
        <f t="shared" si="24"/>
        <v>56.19999999999999</v>
      </c>
      <c r="P57" s="20">
        <f t="shared" si="24"/>
        <v>0</v>
      </c>
      <c r="Q57" s="20">
        <f>SUM(I57-G57)</f>
        <v>134.3</v>
      </c>
      <c r="R57" s="20">
        <f t="shared" si="3"/>
        <v>0</v>
      </c>
      <c r="S57" s="35">
        <f t="shared" si="17"/>
        <v>-43.84200000000004</v>
      </c>
      <c r="T57" s="35">
        <f t="shared" si="18"/>
        <v>0</v>
      </c>
    </row>
    <row r="58" spans="1:20" s="11" customFormat="1" ht="11.25" customHeight="1">
      <c r="A58" s="5"/>
      <c r="B58" s="5" t="s">
        <v>17</v>
      </c>
      <c r="C58" s="41"/>
      <c r="D58" s="41">
        <v>1061.9</v>
      </c>
      <c r="E58" s="41"/>
      <c r="F58" s="42">
        <v>868.861</v>
      </c>
      <c r="G58" s="41"/>
      <c r="H58" s="42">
        <v>534.993</v>
      </c>
      <c r="I58" s="41"/>
      <c r="J58" s="42">
        <v>181.012</v>
      </c>
      <c r="K58" s="32"/>
      <c r="L58" s="34">
        <v>83.733</v>
      </c>
      <c r="M58" s="20">
        <f t="shared" si="23"/>
        <v>0</v>
      </c>
      <c r="N58" s="20">
        <f t="shared" si="23"/>
        <v>-193.0390000000001</v>
      </c>
      <c r="O58" s="20">
        <f t="shared" si="24"/>
        <v>0</v>
      </c>
      <c r="P58" s="20">
        <f t="shared" si="24"/>
        <v>-333.86799999999994</v>
      </c>
      <c r="Q58" s="20">
        <f>SUM(I58-G58)</f>
        <v>0</v>
      </c>
      <c r="R58" s="20">
        <f t="shared" si="3"/>
        <v>-353.98100000000005</v>
      </c>
      <c r="S58" s="35">
        <f t="shared" si="17"/>
        <v>0</v>
      </c>
      <c r="T58" s="35">
        <f t="shared" si="18"/>
        <v>-97.279</v>
      </c>
    </row>
    <row r="59" spans="1:20" s="2" customFormat="1" ht="9.75" customHeight="1">
      <c r="A59" s="3"/>
      <c r="B59" s="6"/>
      <c r="C59" s="46"/>
      <c r="D59" s="23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11"/>
      <c r="T59" s="11"/>
    </row>
    <row r="60" spans="1:2" ht="12" customHeight="1">
      <c r="A60" s="4" t="s">
        <v>28</v>
      </c>
      <c r="B60" s="4"/>
    </row>
  </sheetData>
  <sheetProtection/>
  <printOptions/>
  <pageMargins left="0.35433070866141736" right="0" top="0.787401574803149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Milda Šapalienė</cp:lastModifiedBy>
  <cp:lastPrinted>2019-04-11T07:00:20Z</cp:lastPrinted>
  <dcterms:created xsi:type="dcterms:W3CDTF">2004-03-24T14:55:51Z</dcterms:created>
  <dcterms:modified xsi:type="dcterms:W3CDTF">2019-04-11T10:31:52Z</dcterms:modified>
  <cp:category/>
  <cp:version/>
  <cp:contentType/>
  <cp:contentStatus/>
</cp:coreProperties>
</file>