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ŠVIETIMAS" sheetId="1" r:id="rId1"/>
    <sheet name="soc.pasl.c." sheetId="2" r:id="rId2"/>
    <sheet name="SPORTAS" sheetId="3" r:id="rId3"/>
    <sheet name="Suderinamumo ataskaita" sheetId="4" state="hidden" r:id="rId4"/>
    <sheet name="žlibinų kc" sheetId="5" r:id="rId5"/>
  </sheets>
  <definedNames/>
  <calcPr fullCalcOnLoad="1"/>
</workbook>
</file>

<file path=xl/sharedStrings.xml><?xml version="1.0" encoding="utf-8"?>
<sst xmlns="http://schemas.openxmlformats.org/spreadsheetml/2006/main" count="170" uniqueCount="101">
  <si>
    <t>Įstaigos pavadinimas</t>
  </si>
  <si>
    <t>Direktorius</t>
  </si>
  <si>
    <t>Direktoriaus pav. ugdymui</t>
  </si>
  <si>
    <t>Logopedas</t>
  </si>
  <si>
    <t>Specialusis pedagogas</t>
  </si>
  <si>
    <t>Socialinis pedagogas</t>
  </si>
  <si>
    <t>Psichologas (psichologo asistentas)</t>
  </si>
  <si>
    <t>Priešmok. ugd. ped.</t>
  </si>
  <si>
    <t>Auklėtojas</t>
  </si>
  <si>
    <t>Mokytojo padėjėjas</t>
  </si>
  <si>
    <t>Meninio ugdymo ped.</t>
  </si>
  <si>
    <t>Gynybinio pilietinio ugdymo instruktorius</t>
  </si>
  <si>
    <t>Bendrabučio auklėtojas</t>
  </si>
  <si>
    <t>Neformalaus ugdymo pedagogas</t>
  </si>
  <si>
    <t>Plungės vysk. M.Valančiaus pradinė mok.</t>
  </si>
  <si>
    <t>2.</t>
  </si>
  <si>
    <t>Plungės r. Šateikių pagrindinė mokykla</t>
  </si>
  <si>
    <t>Plungės "Ryto" pagrindinė mokykla</t>
  </si>
  <si>
    <t>Plungės r. Platelių gimnazija</t>
  </si>
  <si>
    <t xml:space="preserve"> Iš viso</t>
  </si>
  <si>
    <t>Eil. Nr.</t>
  </si>
  <si>
    <t>Direktoriaus pav. Ugd.</t>
  </si>
  <si>
    <t>Koncertmeisteris</t>
  </si>
  <si>
    <t>1.</t>
  </si>
  <si>
    <t>Plungės M.Oginskio meno mokykla</t>
  </si>
  <si>
    <t>Platelių meno mokykla</t>
  </si>
  <si>
    <t>Iš viso:</t>
  </si>
  <si>
    <t>Auklėtojas sveikatingumo programai įgyvendinti</t>
  </si>
  <si>
    <t>Judesio korekcijos ped.</t>
  </si>
  <si>
    <t>Plungės r.  Prūsalių mokykla – darželis</t>
  </si>
  <si>
    <t>Plungės lopšelis- darželis „Pasaka“</t>
  </si>
  <si>
    <t>Plungės lopšelis- darželis „Vyturėlis“</t>
  </si>
  <si>
    <t>Plungės lopšelis- darželis „Rūtelė“</t>
  </si>
  <si>
    <t>Plungės lopšelis- darželis „Saulutė“</t>
  </si>
  <si>
    <t>Plungės lopšelis- darželis „Nykštukas“</t>
  </si>
  <si>
    <t>Plungės r. Alsėdžių lopšelis-darželis</t>
  </si>
  <si>
    <t>Spec. pedagogas</t>
  </si>
  <si>
    <t>Psichologas</t>
  </si>
  <si>
    <t>Pastabos:</t>
  </si>
  <si>
    <t>Plungės rajono savivaldybės</t>
  </si>
  <si>
    <t>Pedagoginės pareigybės ir etatai</t>
  </si>
  <si>
    <t>Priešmokyklinio ugdymo pedagogas</t>
  </si>
  <si>
    <t>Plungės Senamiesčio mokykla</t>
  </si>
  <si>
    <t>Plungės "Saulės" gimnazija</t>
  </si>
  <si>
    <t xml:space="preserve"> vyr.specialistas metodinei veiklai</t>
  </si>
  <si>
    <t>Plungės lopšelis- darželis „Raudonkepuraitė"</t>
  </si>
  <si>
    <t>1.Ugdymo įstaigų vadovai tvirtina įstaigos struktūrą ir etatų sąrašą, neviršijant nustatyto leistino etatų skaičiaus ir asignavimų darbo užmokesčiui.</t>
  </si>
  <si>
    <t>1 priedas</t>
  </si>
  <si>
    <t>2 priedas</t>
  </si>
  <si>
    <t>3 priedas</t>
  </si>
  <si>
    <t>Direktoriaus pavaduotojas ugdymui</t>
  </si>
  <si>
    <t>Plungės r. Kulių gimnazija</t>
  </si>
  <si>
    <t>Švietimo pagalbos ir konsultavimo skyriaus vedėjas</t>
  </si>
  <si>
    <t>Ugdymo skyriaus vedėjas</t>
  </si>
  <si>
    <t>Suderinamumo ataskaita, skirta etatai2015-09-01.xls</t>
  </si>
  <si>
    <t>Paleisti 2015.09.08 19:47</t>
  </si>
  <si>
    <t>Ankstesnės Excel versijos nepalaiko šių darbaknygės funkcijų. Šios funkcijos gali būti prarastos arba jų veikimas pablogės, darbaknygę atidarius ankstesne Excel versija arba jei šią darbaknygę įrašysite ankstesniu failų formatu.</t>
  </si>
  <si>
    <t>Neesminis tikslumo praradimas</t>
  </si>
  <si>
    <t># įvykių</t>
  </si>
  <si>
    <t>Versija</t>
  </si>
  <si>
    <t>Kai kurių darbaknygės langelių ar stilių formatavimo nepalaiko pasirinktas failo formatas. Šie formatai bus konvertuoti į panašiausią formatą.</t>
  </si>
  <si>
    <t>Excel 97–2003</t>
  </si>
  <si>
    <t>Plungės r. Žem. Kalvarijos M. Valančiaus gimnazija</t>
  </si>
  <si>
    <t xml:space="preserve"> Stalgėnų skyrius</t>
  </si>
  <si>
    <t xml:space="preserve"> Stanelių pagrindinio ugdymo skyrius</t>
  </si>
  <si>
    <t>Neformaliojo švietimo mokytojas</t>
  </si>
  <si>
    <t>Platelių universalus daugiafunkcis centras</t>
  </si>
  <si>
    <t>Didvyčių daugiafunkcis centras</t>
  </si>
  <si>
    <t>Plungės r. Alsėdžių S.Narutavičiaus gimnazija</t>
  </si>
  <si>
    <t>sprendimo Nr. T1-</t>
  </si>
  <si>
    <t>Bibliotekos, skaityklos vedėjas, bibliotekininkas</t>
  </si>
  <si>
    <t>Kompiuterių priežiūros specialistas</t>
  </si>
  <si>
    <t>Iš viso pedagoginių etatų skaičius</t>
  </si>
  <si>
    <t>Nepedagoginės pareigybės ir etatai</t>
  </si>
  <si>
    <t>Iš viso nepedagoginių etatų skaičius</t>
  </si>
  <si>
    <t xml:space="preserve">Iš viso nepedagoginių etatų skaičius </t>
  </si>
  <si>
    <t>Eil.Nr.</t>
  </si>
  <si>
    <t xml:space="preserve"> 2. Įstaigos vadovas gali keisti etatus nedidindamas patvirtinto įstaigai pedagoginių ir nepedagoginių etatų skaičiaus</t>
  </si>
  <si>
    <t>Iš viso</t>
  </si>
  <si>
    <t>Gydytojas neurologas</t>
  </si>
  <si>
    <t>2. PLUNGĖS SOCIALINIŲ PASLAUGŲ CENTRO PAREIGYBIŲ IR ETATŲ SĄRAŠAS</t>
  </si>
  <si>
    <t>1.1. BENDROJO UGDYMO MOKYKLŲ PEDAGOGINIŲ PAREIGYBIŲ BEI NEPEDAGOGINIŲ PAREIGYBIŲ, FINANSUOJAMŲ IŠ MOKYMO  LĖŠŲ, IR ETATŲ SĄRAŠAS</t>
  </si>
  <si>
    <t xml:space="preserve">Iš viso etatų </t>
  </si>
  <si>
    <t>1.2.  PLUNGĖS SPECIALIOJO UGDYMO CENTRO PEDAGOGINIŲ PAREIGYBIŲ BEI NEPEDAGOGINIŲ PAREIGYBIŲ, FINANSUOJAMŲ IŠ MOKYMO  LĖŠŲ, IR ETATŲ SĄRAŠAS</t>
  </si>
  <si>
    <t>1.4. LOPŠELIŲ – DARŽELIŲ, MOKYKLŲ – DARŽELIŲ PEDAGOGINIŲ PAREIGYBIŲ BEI NEPEDAGOGINIŲ PAREIGYBIŲ, FINANSUOJAMŲ IŠ MOKYMO  LĖŠŲ, IR ETATŲ SĄRAŠAS</t>
  </si>
  <si>
    <t>1.5.  DAUGIAFUNKCIŲ CENTRŲ PEDAGOGINIŲ PEDAGOGINIŲ PAREIGYBIŲ BEI NEPEDAGOGINIŲ PAREIGYBIŲ, FINANSUOJAMŲ IŠ MOKYMO  LĖŠŲ, IR ETATŲ SĄRAŠAS</t>
  </si>
  <si>
    <t>1.3. NEFORMALIOJO UGDYMO ĮSTAIGŲ PEDAGOGINIŲ PAREIGYBIŲ IR ETATŲ SĄRAŠAS</t>
  </si>
  <si>
    <t>3. PLUNGĖS SPORTO IR REKREACIJOS CENTRO PEDAGOGINIŲ PAREIGYBIŲ IR ETATŲ SĄRAŠAS</t>
  </si>
  <si>
    <t>Meninio ugdymo pedagogas</t>
  </si>
  <si>
    <t>2. PLUNGĖS ŽLIBINŲ KULTŪROS CENTRO PEDAGOGINIŲ PAREIGYBIŲ BEI NEPEDAGOGINIŲ PAREIGYBIŲ, FINANSUOJAMŲ IŠ MOKYMO  LĖŠŲ, IR ETATŲ SĄRAŠAS</t>
  </si>
  <si>
    <t>4 priedas</t>
  </si>
  <si>
    <t>Plungės  A. Jucio progimnazija</t>
  </si>
  <si>
    <t>Plungės "Babrungo" progimnazija</t>
  </si>
  <si>
    <t>Surdopedagogas</t>
  </si>
  <si>
    <t>Pedagoginės psichologinės tarnybos skyriaus vedėja</t>
  </si>
  <si>
    <t>Neformaliojo suaugusiųjų švietimo ir kvalifikacijos tobulinimo skyriaus vedėja</t>
  </si>
  <si>
    <t>1.6.  PLUNGĖS PASLAUGŲ IR ŠVIETIMO PAGALBOS CENTRO PEDAGOGINIŲ BEI NEPEDAGOGINIŲ PAREIGYBIŲ, FINANSUOJAMŲ IŠ MOKINIO KREPŠELIO LĖŠŲ, ETATŲ SĄRAŠAS</t>
  </si>
  <si>
    <t>1. PLUNGĖS RAJONO SAVIVALDYBĖS ŠVIETIMO ĮSTAIGŲ  PEDAGOGINIŲ PAREIGYBIŲ BEI NEPEDAGOGINIŲ PAREIGYBIŲ, FINANSUOJAMŲ IŠ MOKYMO  LĖŠŲ, IR ETATŲ SĄRAŠAS</t>
  </si>
  <si>
    <t>Mokytojai</t>
  </si>
  <si>
    <t xml:space="preserve">tarybos 2018 m. rugsėjo 27 d.   </t>
  </si>
  <si>
    <t xml:space="preserve">tarybos 2018 m. rugsėjo  27  d.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</si>
</sst>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b/>
      <sz val="11"/>
      <name val="Cambria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textRotation="90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textRotation="90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textRotation="90" wrapText="1"/>
    </xf>
    <xf numFmtId="0" fontId="6" fillId="0" borderId="10" xfId="0" applyNumberFormat="1" applyFont="1" applyFill="1" applyBorder="1" applyAlignment="1">
      <alignment textRotation="90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textRotation="90" wrapText="1"/>
    </xf>
    <xf numFmtId="0" fontId="6" fillId="0" borderId="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justify"/>
    </xf>
    <xf numFmtId="0" fontId="5" fillId="0" borderId="0" xfId="0" applyNumberFormat="1" applyFont="1" applyFill="1" applyBorder="1" applyAlignment="1">
      <alignment vertical="justify"/>
    </xf>
    <xf numFmtId="0" fontId="6" fillId="0" borderId="0" xfId="0" applyNumberFormat="1" applyFont="1" applyFill="1" applyBorder="1" applyAlignment="1">
      <alignment vertical="justify"/>
    </xf>
    <xf numFmtId="0" fontId="5" fillId="0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justify" textRotation="90" wrapText="1"/>
    </xf>
    <xf numFmtId="0" fontId="6" fillId="0" borderId="0" xfId="0" applyNumberFormat="1" applyFont="1" applyFill="1" applyBorder="1" applyAlignment="1">
      <alignment horizontal="center" textRotation="90" wrapText="1"/>
    </xf>
    <xf numFmtId="0" fontId="6" fillId="0" borderId="0" xfId="0" applyNumberFormat="1" applyFont="1" applyFill="1" applyBorder="1" applyAlignment="1">
      <alignment horizontal="left" textRotation="90" wrapText="1"/>
    </xf>
    <xf numFmtId="0" fontId="6" fillId="0" borderId="0" xfId="0" applyNumberFormat="1" applyFont="1" applyFill="1" applyBorder="1" applyAlignment="1">
      <alignment horizontal="justify" textRotation="90" wrapText="1"/>
    </xf>
    <xf numFmtId="0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justify"/>
    </xf>
    <xf numFmtId="0" fontId="10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0" fontId="11" fillId="0" borderId="0" xfId="0" applyFont="1" applyBorder="1" applyAlignment="1">
      <alignment vertical="justify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textRotation="90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left" vertical="justify" textRotation="90" wrapText="1"/>
    </xf>
    <xf numFmtId="176" fontId="5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justify"/>
    </xf>
    <xf numFmtId="0" fontId="5" fillId="0" borderId="10" xfId="0" applyNumberFormat="1" applyFont="1" applyFill="1" applyBorder="1" applyAlignment="1">
      <alignment horizontal="left" vertical="justify"/>
    </xf>
    <xf numFmtId="0" fontId="6" fillId="0" borderId="0" xfId="0" applyFont="1" applyFill="1" applyBorder="1" applyAlignment="1">
      <alignment vertical="justify"/>
    </xf>
    <xf numFmtId="2" fontId="5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justify" textRotation="90"/>
    </xf>
    <xf numFmtId="0" fontId="0" fillId="0" borderId="10" xfId="0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12" fillId="10" borderId="10" xfId="0" applyFont="1" applyFill="1" applyBorder="1" applyAlignment="1">
      <alignment wrapText="1"/>
    </xf>
    <xf numFmtId="0" fontId="10" fillId="10" borderId="10" xfId="0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textRotation="90" wrapText="1"/>
    </xf>
    <xf numFmtId="0" fontId="6" fillId="10" borderId="10" xfId="0" applyNumberFormat="1" applyFont="1" applyFill="1" applyBorder="1" applyAlignment="1">
      <alignment horizontal="center" textRotation="90"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8" fillId="10" borderId="26" xfId="0" applyFont="1" applyFill="1" applyBorder="1" applyAlignment="1">
      <alignment horizontal="center" vertical="justify" textRotation="90"/>
    </xf>
    <xf numFmtId="0" fontId="8" fillId="10" borderId="25" xfId="0" applyFont="1" applyFill="1" applyBorder="1" applyAlignment="1">
      <alignment horizontal="center" vertical="justify" textRotation="90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4.28125" style="44" customWidth="1"/>
    <col min="2" max="2" width="40.57421875" style="45" customWidth="1"/>
    <col min="3" max="3" width="7.421875" style="45" customWidth="1"/>
    <col min="4" max="4" width="6.57421875" style="45" customWidth="1"/>
    <col min="5" max="5" width="8.28125" style="46" customWidth="1"/>
    <col min="6" max="8" width="6.57421875" style="46" customWidth="1"/>
    <col min="9" max="10" width="6.57421875" style="45" customWidth="1"/>
    <col min="11" max="11" width="8.8515625" style="45" customWidth="1"/>
    <col min="12" max="12" width="9.28125" style="45" customWidth="1"/>
    <col min="13" max="13" width="8.140625" style="45" customWidth="1"/>
    <col min="14" max="14" width="7.7109375" style="45" customWidth="1"/>
    <col min="15" max="15" width="8.28125" style="45" customWidth="1"/>
    <col min="16" max="16" width="9.28125" style="45" customWidth="1"/>
    <col min="17" max="17" width="6.57421875" style="45" customWidth="1"/>
    <col min="18" max="18" width="6.57421875" style="48" customWidth="1"/>
    <col min="19" max="21" width="6.57421875" style="45" customWidth="1"/>
    <col min="22" max="26" width="9.140625" style="45" customWidth="1"/>
    <col min="27" max="27" width="9.140625" style="5" customWidth="1"/>
  </cols>
  <sheetData>
    <row r="1" spans="16:19" ht="15">
      <c r="P1" s="83"/>
      <c r="Q1" s="83"/>
      <c r="R1" s="83" t="s">
        <v>39</v>
      </c>
      <c r="S1" s="83"/>
    </row>
    <row r="2" spans="16:19" ht="15">
      <c r="P2" s="83"/>
      <c r="Q2" s="83"/>
      <c r="R2" s="83" t="s">
        <v>100</v>
      </c>
      <c r="S2" s="83"/>
    </row>
    <row r="3" spans="16:19" ht="15">
      <c r="P3" s="83"/>
      <c r="Q3" s="83"/>
      <c r="R3" s="83" t="s">
        <v>69</v>
      </c>
      <c r="S3" s="83"/>
    </row>
    <row r="4" spans="15:19" ht="15">
      <c r="O4" s="49"/>
      <c r="P4" s="49"/>
      <c r="Q4" s="49"/>
      <c r="R4" s="183" t="s">
        <v>47</v>
      </c>
      <c r="S4" s="183"/>
    </row>
    <row r="5" spans="15:19" ht="15">
      <c r="O5" s="49"/>
      <c r="P5" s="49"/>
      <c r="Q5" s="49"/>
      <c r="R5" s="47"/>
      <c r="S5" s="49"/>
    </row>
    <row r="6" spans="1:27" s="113" customFormat="1" ht="16.5" customHeight="1">
      <c r="A6" s="184" t="s">
        <v>97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11"/>
      <c r="X6" s="111"/>
      <c r="Y6" s="111"/>
      <c r="Z6" s="111"/>
      <c r="AA6" s="112"/>
    </row>
    <row r="7" ht="15.75" customHeight="1"/>
    <row r="8" spans="1:21" ht="15">
      <c r="A8" s="185" t="s">
        <v>81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2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50"/>
      <c r="V9" s="60"/>
    </row>
    <row r="10" spans="1:22" ht="27.75" customHeight="1">
      <c r="A10" s="176" t="s">
        <v>20</v>
      </c>
      <c r="B10" s="176" t="s">
        <v>0</v>
      </c>
      <c r="C10" s="190" t="s">
        <v>40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  <c r="O10" s="171" t="s">
        <v>72</v>
      </c>
      <c r="P10" s="171" t="s">
        <v>73</v>
      </c>
      <c r="Q10" s="171"/>
      <c r="R10" s="171"/>
      <c r="S10" s="177" t="s">
        <v>75</v>
      </c>
      <c r="V10" s="60"/>
    </row>
    <row r="11" spans="1:27" s="2" customFormat="1" ht="120" customHeight="1">
      <c r="A11" s="176"/>
      <c r="B11" s="176"/>
      <c r="C11" s="61" t="s">
        <v>1</v>
      </c>
      <c r="D11" s="51" t="s">
        <v>2</v>
      </c>
      <c r="E11" s="51" t="s">
        <v>3</v>
      </c>
      <c r="F11" s="51" t="s">
        <v>4</v>
      </c>
      <c r="G11" s="51" t="s">
        <v>5</v>
      </c>
      <c r="H11" s="51" t="s">
        <v>6</v>
      </c>
      <c r="I11" s="51" t="s">
        <v>7</v>
      </c>
      <c r="J11" s="51" t="s">
        <v>8</v>
      </c>
      <c r="K11" s="51" t="s">
        <v>10</v>
      </c>
      <c r="L11" s="51" t="s">
        <v>11</v>
      </c>
      <c r="M11" s="51" t="s">
        <v>12</v>
      </c>
      <c r="N11" s="51" t="s">
        <v>98</v>
      </c>
      <c r="O11" s="171"/>
      <c r="P11" s="61" t="s">
        <v>70</v>
      </c>
      <c r="Q11" s="51" t="s">
        <v>71</v>
      </c>
      <c r="R11" s="51" t="s">
        <v>9</v>
      </c>
      <c r="S11" s="177"/>
      <c r="W11" s="48"/>
      <c r="X11" s="48"/>
      <c r="Y11" s="48"/>
      <c r="Z11" s="48"/>
      <c r="AA11" s="37"/>
    </row>
    <row r="12" spans="1:27" s="15" customFormat="1" ht="15">
      <c r="A12" s="52">
        <v>1</v>
      </c>
      <c r="B12" s="74" t="s">
        <v>14</v>
      </c>
      <c r="C12" s="91">
        <v>1</v>
      </c>
      <c r="D12" s="91">
        <v>0.6</v>
      </c>
      <c r="E12" s="91">
        <v>1.25</v>
      </c>
      <c r="F12" s="91">
        <v>1.5</v>
      </c>
      <c r="G12" s="91">
        <v>0.75</v>
      </c>
      <c r="H12" s="91"/>
      <c r="I12" s="91"/>
      <c r="J12" s="91"/>
      <c r="K12" s="91"/>
      <c r="L12" s="91"/>
      <c r="M12" s="110"/>
      <c r="N12" s="91">
        <v>11.95</v>
      </c>
      <c r="O12" s="110">
        <f aca="true" t="shared" si="0" ref="O12:O24">SUM(C12:N12)</f>
        <v>17.049999999999997</v>
      </c>
      <c r="P12" s="91">
        <v>1</v>
      </c>
      <c r="Q12" s="91">
        <v>0.5</v>
      </c>
      <c r="R12" s="91">
        <v>3</v>
      </c>
      <c r="S12" s="110">
        <f aca="true" t="shared" si="1" ref="S12:S24">SUM(P12:R12)</f>
        <v>4.5</v>
      </c>
      <c r="W12" s="53"/>
      <c r="X12" s="53"/>
      <c r="Y12" s="53"/>
      <c r="Z12" s="53"/>
      <c r="AA12" s="36"/>
    </row>
    <row r="13" spans="1:27" s="42" customFormat="1" ht="14.25" customHeight="1">
      <c r="A13" s="52">
        <v>2</v>
      </c>
      <c r="B13" s="74" t="s">
        <v>16</v>
      </c>
      <c r="C13" s="91">
        <v>1</v>
      </c>
      <c r="D13" s="91">
        <v>0.75</v>
      </c>
      <c r="E13" s="91">
        <v>0.75</v>
      </c>
      <c r="F13" s="91">
        <v>0.75</v>
      </c>
      <c r="G13" s="91">
        <v>0.75</v>
      </c>
      <c r="H13" s="91"/>
      <c r="I13" s="91">
        <v>0.61</v>
      </c>
      <c r="J13" s="91">
        <v>1.6</v>
      </c>
      <c r="K13" s="91">
        <v>0.2</v>
      </c>
      <c r="L13" s="91"/>
      <c r="M13" s="110"/>
      <c r="N13" s="91">
        <v>13.61</v>
      </c>
      <c r="O13" s="110">
        <f t="shared" si="0"/>
        <v>20.02</v>
      </c>
      <c r="P13" s="91">
        <v>0.2</v>
      </c>
      <c r="Q13" s="91">
        <v>0.5</v>
      </c>
      <c r="R13" s="91"/>
      <c r="S13" s="110">
        <f t="shared" si="1"/>
        <v>0.7</v>
      </c>
      <c r="W13" s="53"/>
      <c r="X13" s="53"/>
      <c r="Y13" s="53"/>
      <c r="Z13" s="53"/>
      <c r="AA13" s="36"/>
    </row>
    <row r="14" spans="1:27" s="15" customFormat="1" ht="15.75" customHeight="1">
      <c r="A14" s="52">
        <v>3</v>
      </c>
      <c r="B14" s="74" t="s">
        <v>91</v>
      </c>
      <c r="C14" s="91">
        <v>1</v>
      </c>
      <c r="D14" s="91">
        <v>0.5</v>
      </c>
      <c r="E14" s="91">
        <v>0.75</v>
      </c>
      <c r="F14" s="91">
        <v>1.25</v>
      </c>
      <c r="G14" s="91">
        <v>0.75</v>
      </c>
      <c r="H14" s="91"/>
      <c r="I14" s="91"/>
      <c r="J14" s="91"/>
      <c r="K14" s="91"/>
      <c r="L14" s="91"/>
      <c r="M14" s="110"/>
      <c r="N14" s="91">
        <v>12.56</v>
      </c>
      <c r="O14" s="110">
        <f t="shared" si="0"/>
        <v>16.810000000000002</v>
      </c>
      <c r="P14" s="91">
        <v>1</v>
      </c>
      <c r="Q14" s="91">
        <v>0.5</v>
      </c>
      <c r="R14" s="91"/>
      <c r="S14" s="110">
        <f t="shared" si="1"/>
        <v>1.5</v>
      </c>
      <c r="W14" s="53"/>
      <c r="X14" s="53"/>
      <c r="Y14" s="53"/>
      <c r="Z14" s="53"/>
      <c r="AA14" s="36"/>
    </row>
    <row r="15" spans="1:27" s="35" customFormat="1" ht="14.25" customHeight="1">
      <c r="A15" s="52">
        <v>4</v>
      </c>
      <c r="B15" s="84" t="s">
        <v>92</v>
      </c>
      <c r="C15" s="91">
        <v>1</v>
      </c>
      <c r="D15" s="91">
        <v>0.6</v>
      </c>
      <c r="E15" s="91">
        <v>0.25</v>
      </c>
      <c r="F15" s="91">
        <v>0.5</v>
      </c>
      <c r="G15" s="91">
        <v>0.75</v>
      </c>
      <c r="H15" s="91"/>
      <c r="I15" s="91"/>
      <c r="J15" s="91"/>
      <c r="K15" s="91"/>
      <c r="L15" s="91"/>
      <c r="M15" s="110"/>
      <c r="N15" s="91">
        <v>11.34</v>
      </c>
      <c r="O15" s="110">
        <f t="shared" si="0"/>
        <v>14.44</v>
      </c>
      <c r="P15" s="91">
        <v>1</v>
      </c>
      <c r="Q15" s="91">
        <v>0.5</v>
      </c>
      <c r="R15" s="91"/>
      <c r="S15" s="110">
        <f t="shared" si="1"/>
        <v>1.5</v>
      </c>
      <c r="W15" s="55"/>
      <c r="X15" s="55"/>
      <c r="Y15" s="55"/>
      <c r="Z15" s="55"/>
      <c r="AA15" s="43"/>
    </row>
    <row r="16" spans="1:27" s="15" customFormat="1" ht="12.75" customHeight="1">
      <c r="A16" s="52"/>
      <c r="B16" s="85" t="s">
        <v>64</v>
      </c>
      <c r="C16" s="91"/>
      <c r="D16" s="91"/>
      <c r="E16" s="91"/>
      <c r="F16" s="91">
        <v>0.25</v>
      </c>
      <c r="G16" s="91">
        <v>0.5</v>
      </c>
      <c r="H16" s="91"/>
      <c r="I16" s="91"/>
      <c r="J16" s="91"/>
      <c r="K16" s="91"/>
      <c r="L16" s="91"/>
      <c r="M16" s="110"/>
      <c r="N16" s="91">
        <v>5.47</v>
      </c>
      <c r="O16" s="110">
        <f t="shared" si="0"/>
        <v>6.22</v>
      </c>
      <c r="P16" s="91">
        <v>0.2</v>
      </c>
      <c r="Q16" s="91"/>
      <c r="R16" s="91"/>
      <c r="S16" s="110">
        <f t="shared" si="1"/>
        <v>0.2</v>
      </c>
      <c r="W16" s="53"/>
      <c r="X16" s="53"/>
      <c r="Y16" s="53"/>
      <c r="Z16" s="53"/>
      <c r="AA16" s="36"/>
    </row>
    <row r="17" spans="1:27" s="19" customFormat="1" ht="15.75" customHeight="1">
      <c r="A17" s="52">
        <v>5</v>
      </c>
      <c r="B17" s="74" t="s">
        <v>17</v>
      </c>
      <c r="C17" s="91">
        <v>1</v>
      </c>
      <c r="D17" s="91">
        <v>2</v>
      </c>
      <c r="E17" s="91">
        <v>1.5</v>
      </c>
      <c r="F17" s="91">
        <v>2.25</v>
      </c>
      <c r="G17" s="91">
        <v>2</v>
      </c>
      <c r="H17" s="91">
        <v>1.25</v>
      </c>
      <c r="I17" s="91"/>
      <c r="J17" s="91"/>
      <c r="K17" s="91"/>
      <c r="L17" s="91"/>
      <c r="M17" s="110"/>
      <c r="N17" s="91">
        <v>57.26</v>
      </c>
      <c r="O17" s="110">
        <f t="shared" si="0"/>
        <v>67.25999999999999</v>
      </c>
      <c r="P17" s="91">
        <v>2</v>
      </c>
      <c r="Q17" s="91">
        <v>1</v>
      </c>
      <c r="R17" s="91">
        <v>1.5</v>
      </c>
      <c r="S17" s="110">
        <f t="shared" si="1"/>
        <v>4.5</v>
      </c>
      <c r="W17" s="46"/>
      <c r="X17" s="46"/>
      <c r="Y17" s="46"/>
      <c r="Z17" s="46"/>
      <c r="AA17" s="6"/>
    </row>
    <row r="18" spans="1:27" s="2" customFormat="1" ht="15">
      <c r="A18" s="52"/>
      <c r="B18" s="86" t="s">
        <v>63</v>
      </c>
      <c r="C18" s="91"/>
      <c r="D18" s="91"/>
      <c r="E18" s="91"/>
      <c r="F18" s="91"/>
      <c r="G18" s="91">
        <v>0.5</v>
      </c>
      <c r="H18" s="91"/>
      <c r="I18" s="91">
        <v>0.61</v>
      </c>
      <c r="J18" s="91"/>
      <c r="K18" s="91"/>
      <c r="L18" s="91"/>
      <c r="M18" s="110"/>
      <c r="N18" s="91">
        <v>6.23</v>
      </c>
      <c r="O18" s="110">
        <f t="shared" si="0"/>
        <v>7.34</v>
      </c>
      <c r="P18" s="91">
        <v>0.3</v>
      </c>
      <c r="Q18" s="91"/>
      <c r="R18" s="91"/>
      <c r="S18" s="110">
        <f t="shared" si="1"/>
        <v>0.3</v>
      </c>
      <c r="W18" s="48"/>
      <c r="X18" s="48"/>
      <c r="Y18" s="48"/>
      <c r="Z18" s="48"/>
      <c r="AA18" s="37"/>
    </row>
    <row r="19" spans="1:29" ht="15.75" customHeight="1">
      <c r="A19" s="54">
        <v>6</v>
      </c>
      <c r="B19" s="87" t="s">
        <v>51</v>
      </c>
      <c r="C19" s="114">
        <v>1</v>
      </c>
      <c r="D19" s="114">
        <v>1</v>
      </c>
      <c r="E19" s="114">
        <v>0.75</v>
      </c>
      <c r="F19" s="114">
        <v>1</v>
      </c>
      <c r="G19" s="114">
        <v>0.75</v>
      </c>
      <c r="H19" s="114"/>
      <c r="I19" s="114">
        <v>1</v>
      </c>
      <c r="J19" s="114">
        <v>3.2</v>
      </c>
      <c r="K19" s="114">
        <v>0.2</v>
      </c>
      <c r="L19" s="114"/>
      <c r="M19" s="115"/>
      <c r="N19" s="114">
        <v>18.64</v>
      </c>
      <c r="O19" s="110">
        <f t="shared" si="0"/>
        <v>27.54</v>
      </c>
      <c r="P19" s="91">
        <v>1</v>
      </c>
      <c r="Q19" s="91">
        <v>0.5</v>
      </c>
      <c r="R19" s="91">
        <v>0.5</v>
      </c>
      <c r="S19" s="110">
        <f t="shared" si="1"/>
        <v>2</v>
      </c>
      <c r="AB19" s="7"/>
      <c r="AC19" s="7"/>
    </row>
    <row r="20" spans="1:29" ht="29.25" customHeight="1">
      <c r="A20" s="52">
        <v>7</v>
      </c>
      <c r="B20" s="74" t="s">
        <v>62</v>
      </c>
      <c r="C20" s="91">
        <v>1</v>
      </c>
      <c r="D20" s="91">
        <v>1</v>
      </c>
      <c r="E20" s="91">
        <v>0.75</v>
      </c>
      <c r="F20" s="91">
        <v>1.75</v>
      </c>
      <c r="G20" s="91">
        <v>0.75</v>
      </c>
      <c r="H20" s="91"/>
      <c r="I20" s="91">
        <v>1.6</v>
      </c>
      <c r="J20" s="91">
        <v>3.2</v>
      </c>
      <c r="K20" s="91">
        <v>0.3</v>
      </c>
      <c r="L20" s="91"/>
      <c r="M20" s="91"/>
      <c r="N20" s="91">
        <v>18.95</v>
      </c>
      <c r="O20" s="110">
        <f t="shared" si="0"/>
        <v>29.3</v>
      </c>
      <c r="P20" s="91">
        <v>1</v>
      </c>
      <c r="Q20" s="91">
        <v>0.5</v>
      </c>
      <c r="R20" s="91"/>
      <c r="S20" s="110">
        <f t="shared" si="1"/>
        <v>1.5</v>
      </c>
      <c r="AB20" s="7"/>
      <c r="AC20" s="7"/>
    </row>
    <row r="21" spans="1:29" ht="15" customHeight="1">
      <c r="A21" s="52">
        <v>8</v>
      </c>
      <c r="B21" s="84" t="s">
        <v>68</v>
      </c>
      <c r="C21" s="91">
        <v>1</v>
      </c>
      <c r="D21" s="91">
        <v>1</v>
      </c>
      <c r="E21" s="149"/>
      <c r="F21" s="149"/>
      <c r="G21" s="91">
        <v>1</v>
      </c>
      <c r="H21" s="91">
        <v>0.5</v>
      </c>
      <c r="I21" s="91"/>
      <c r="J21" s="91"/>
      <c r="K21" s="91"/>
      <c r="L21" s="91">
        <v>1</v>
      </c>
      <c r="M21" s="91">
        <v>2</v>
      </c>
      <c r="N21" s="91">
        <v>24.76</v>
      </c>
      <c r="O21" s="110">
        <f t="shared" si="0"/>
        <v>31.26</v>
      </c>
      <c r="P21" s="91">
        <v>1</v>
      </c>
      <c r="Q21" s="91">
        <v>0.75</v>
      </c>
      <c r="R21" s="91"/>
      <c r="S21" s="110">
        <f t="shared" si="1"/>
        <v>1.75</v>
      </c>
      <c r="AB21" s="7"/>
      <c r="AC21" s="7"/>
    </row>
    <row r="22" spans="1:29" ht="15" customHeight="1">
      <c r="A22" s="52">
        <v>9</v>
      </c>
      <c r="B22" s="84" t="s">
        <v>18</v>
      </c>
      <c r="C22" s="91">
        <v>1</v>
      </c>
      <c r="D22" s="91">
        <v>0.75</v>
      </c>
      <c r="E22" s="91"/>
      <c r="F22" s="91"/>
      <c r="G22" s="91">
        <v>0.75</v>
      </c>
      <c r="H22" s="91"/>
      <c r="I22" s="91"/>
      <c r="J22" s="91"/>
      <c r="K22" s="91"/>
      <c r="L22" s="91"/>
      <c r="M22" s="91"/>
      <c r="N22" s="91">
        <v>18.23</v>
      </c>
      <c r="O22" s="110">
        <f t="shared" si="0"/>
        <v>20.73</v>
      </c>
      <c r="P22" s="91">
        <v>1</v>
      </c>
      <c r="Q22" s="91">
        <v>0.5</v>
      </c>
      <c r="R22" s="91">
        <v>0.5</v>
      </c>
      <c r="S22" s="110">
        <f t="shared" si="1"/>
        <v>2</v>
      </c>
      <c r="AB22" s="7"/>
      <c r="AC22" s="7"/>
    </row>
    <row r="23" spans="1:29" s="3" customFormat="1" ht="14.25" customHeight="1">
      <c r="A23" s="52">
        <v>10</v>
      </c>
      <c r="B23" s="84" t="s">
        <v>42</v>
      </c>
      <c r="C23" s="91">
        <v>1</v>
      </c>
      <c r="D23" s="91">
        <v>2</v>
      </c>
      <c r="E23" s="91">
        <v>1</v>
      </c>
      <c r="F23" s="91">
        <v>1.25</v>
      </c>
      <c r="G23" s="91">
        <v>2</v>
      </c>
      <c r="H23" s="91">
        <v>1.25</v>
      </c>
      <c r="I23" s="91"/>
      <c r="J23" s="91"/>
      <c r="K23" s="91"/>
      <c r="L23" s="91"/>
      <c r="M23" s="110"/>
      <c r="N23" s="170">
        <v>53.84</v>
      </c>
      <c r="O23" s="110">
        <f t="shared" si="0"/>
        <v>62.34</v>
      </c>
      <c r="P23" s="92">
        <v>2</v>
      </c>
      <c r="Q23" s="92">
        <v>1</v>
      </c>
      <c r="R23" s="92"/>
      <c r="S23" s="110">
        <f t="shared" si="1"/>
        <v>3</v>
      </c>
      <c r="V23" s="65"/>
      <c r="W23" s="65"/>
      <c r="X23" s="65"/>
      <c r="Y23" s="65"/>
      <c r="Z23" s="65"/>
      <c r="AA23" s="40"/>
      <c r="AB23" s="10"/>
      <c r="AC23" s="10"/>
    </row>
    <row r="24" spans="1:29" s="18" customFormat="1" ht="15">
      <c r="A24" s="52">
        <v>11</v>
      </c>
      <c r="B24" s="74" t="s">
        <v>43</v>
      </c>
      <c r="C24" s="91">
        <v>1</v>
      </c>
      <c r="D24" s="91">
        <v>2</v>
      </c>
      <c r="E24" s="91"/>
      <c r="F24" s="91"/>
      <c r="G24" s="91">
        <v>1.25</v>
      </c>
      <c r="H24" s="91">
        <v>1.25</v>
      </c>
      <c r="I24" s="91"/>
      <c r="J24" s="91"/>
      <c r="K24" s="91"/>
      <c r="L24" s="91"/>
      <c r="M24" s="91">
        <v>1.25</v>
      </c>
      <c r="N24" s="91">
        <v>39.96</v>
      </c>
      <c r="O24" s="110">
        <f t="shared" si="0"/>
        <v>46.71</v>
      </c>
      <c r="P24" s="92">
        <v>2</v>
      </c>
      <c r="Q24" s="92">
        <v>1</v>
      </c>
      <c r="R24" s="92"/>
      <c r="S24" s="110">
        <f t="shared" si="1"/>
        <v>3</v>
      </c>
      <c r="V24" s="46"/>
      <c r="W24" s="46"/>
      <c r="X24" s="46"/>
      <c r="Y24" s="46"/>
      <c r="Z24" s="46"/>
      <c r="AA24" s="6"/>
      <c r="AB24" s="19"/>
      <c r="AC24" s="19"/>
    </row>
    <row r="25" spans="1:19" ht="18" customHeight="1">
      <c r="A25" s="56"/>
      <c r="B25" s="88" t="s">
        <v>19</v>
      </c>
      <c r="C25" s="110">
        <f>SUM(C12:C24)</f>
        <v>11</v>
      </c>
      <c r="D25" s="110">
        <f aca="true" t="shared" si="2" ref="D25:M25">SUM(D12:D24)</f>
        <v>12.2</v>
      </c>
      <c r="E25" s="110">
        <f t="shared" si="2"/>
        <v>7</v>
      </c>
      <c r="F25" s="110">
        <f t="shared" si="2"/>
        <v>10.5</v>
      </c>
      <c r="G25" s="110">
        <f t="shared" si="2"/>
        <v>12.5</v>
      </c>
      <c r="H25" s="110">
        <f t="shared" si="2"/>
        <v>4.25</v>
      </c>
      <c r="I25" s="110">
        <f t="shared" si="2"/>
        <v>3.82</v>
      </c>
      <c r="J25" s="110">
        <f t="shared" si="2"/>
        <v>8</v>
      </c>
      <c r="K25" s="110">
        <f t="shared" si="2"/>
        <v>0.7</v>
      </c>
      <c r="L25" s="110">
        <f t="shared" si="2"/>
        <v>1</v>
      </c>
      <c r="M25" s="110">
        <f t="shared" si="2"/>
        <v>3.25</v>
      </c>
      <c r="N25" s="110">
        <f aca="true" t="shared" si="3" ref="N25:S25">SUM(N12:N24)</f>
        <v>292.79999999999995</v>
      </c>
      <c r="O25" s="110">
        <f t="shared" si="3"/>
        <v>367.0199999999999</v>
      </c>
      <c r="P25" s="110">
        <f t="shared" si="3"/>
        <v>13.7</v>
      </c>
      <c r="Q25" s="110">
        <f t="shared" si="3"/>
        <v>7.25</v>
      </c>
      <c r="R25" s="110">
        <f t="shared" si="3"/>
        <v>5.5</v>
      </c>
      <c r="S25" s="110">
        <f t="shared" si="3"/>
        <v>26.45</v>
      </c>
    </row>
    <row r="26" spans="1:21" ht="102.75" customHeight="1">
      <c r="A26" s="57"/>
      <c r="B26" s="7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77"/>
    </row>
    <row r="27" spans="1:21" s="96" customFormat="1" ht="27.75" customHeight="1">
      <c r="A27" s="67"/>
      <c r="B27" s="175" t="s">
        <v>83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1" s="97" customFormat="1" ht="20.25" customHeight="1">
      <c r="A28" s="6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63"/>
      <c r="T28" s="58"/>
      <c r="U28" s="150"/>
    </row>
    <row r="29" spans="1:21" s="98" customFormat="1" ht="42" customHeight="1">
      <c r="A29" s="63"/>
      <c r="B29" s="57"/>
      <c r="C29" s="171" t="s">
        <v>40</v>
      </c>
      <c r="D29" s="171"/>
      <c r="E29" s="171"/>
      <c r="F29" s="171"/>
      <c r="G29" s="171"/>
      <c r="H29" s="171"/>
      <c r="I29" s="171"/>
      <c r="J29" s="171"/>
      <c r="K29" s="171"/>
      <c r="L29" s="171" t="s">
        <v>72</v>
      </c>
      <c r="M29" s="193" t="s">
        <v>73</v>
      </c>
      <c r="N29" s="194"/>
      <c r="O29" s="195"/>
      <c r="P29" s="186" t="s">
        <v>74</v>
      </c>
      <c r="Q29" s="188" t="s">
        <v>82</v>
      </c>
      <c r="R29" s="150"/>
      <c r="S29" s="63"/>
      <c r="T29" s="63"/>
      <c r="U29" s="150"/>
    </row>
    <row r="30" spans="1:21" s="99" customFormat="1" ht="131.25" customHeight="1">
      <c r="A30" s="67"/>
      <c r="B30" s="150"/>
      <c r="C30" s="61" t="s">
        <v>1</v>
      </c>
      <c r="D30" s="51" t="s">
        <v>53</v>
      </c>
      <c r="E30" s="62" t="s">
        <v>52</v>
      </c>
      <c r="F30" s="51" t="s">
        <v>3</v>
      </c>
      <c r="G30" s="51" t="s">
        <v>4</v>
      </c>
      <c r="H30" s="51" t="s">
        <v>5</v>
      </c>
      <c r="I30" s="51" t="s">
        <v>6</v>
      </c>
      <c r="J30" s="51" t="s">
        <v>12</v>
      </c>
      <c r="K30" s="162" t="s">
        <v>98</v>
      </c>
      <c r="L30" s="171"/>
      <c r="M30" s="61" t="s">
        <v>70</v>
      </c>
      <c r="N30" s="51" t="s">
        <v>71</v>
      </c>
      <c r="O30" s="162" t="s">
        <v>9</v>
      </c>
      <c r="P30" s="187"/>
      <c r="Q30" s="189"/>
      <c r="R30" s="150"/>
      <c r="S30" s="81"/>
      <c r="T30" s="81"/>
      <c r="U30" s="81"/>
    </row>
    <row r="31" spans="1:21" ht="15">
      <c r="A31" s="67"/>
      <c r="B31" s="150"/>
      <c r="C31" s="92">
        <v>1</v>
      </c>
      <c r="D31" s="92">
        <v>0.5</v>
      </c>
      <c r="E31" s="92">
        <v>0.75</v>
      </c>
      <c r="F31" s="92">
        <v>2</v>
      </c>
      <c r="G31" s="92">
        <v>1</v>
      </c>
      <c r="H31" s="92">
        <v>1</v>
      </c>
      <c r="I31" s="92">
        <v>1</v>
      </c>
      <c r="J31" s="92">
        <v>8.4</v>
      </c>
      <c r="K31" s="161">
        <v>18.12</v>
      </c>
      <c r="L31" s="107">
        <f>SUM(C31:K31)</f>
        <v>33.77</v>
      </c>
      <c r="M31" s="92">
        <v>0.5</v>
      </c>
      <c r="N31" s="92">
        <v>0.5</v>
      </c>
      <c r="O31" s="161">
        <v>4.7</v>
      </c>
      <c r="P31" s="107">
        <f>SUM(M31:O31)</f>
        <v>5.7</v>
      </c>
      <c r="Q31" s="95">
        <f>SUM(P31,L31)</f>
        <v>39.470000000000006</v>
      </c>
      <c r="R31" s="150"/>
      <c r="S31" s="63"/>
      <c r="T31" s="63"/>
      <c r="U31" s="150"/>
    </row>
    <row r="32" spans="1:21" s="99" customFormat="1" ht="15" customHeight="1">
      <c r="A32" s="67"/>
      <c r="B32" s="150"/>
      <c r="C32" s="67"/>
      <c r="D32" s="67"/>
      <c r="E32" s="67"/>
      <c r="F32" s="67"/>
      <c r="G32" s="67"/>
      <c r="H32" s="67"/>
      <c r="I32" s="67"/>
      <c r="J32" s="67"/>
      <c r="K32" s="67"/>
      <c r="L32" s="93"/>
      <c r="M32" s="150"/>
      <c r="N32" s="150"/>
      <c r="O32" s="150"/>
      <c r="P32" s="64"/>
      <c r="Q32" s="64"/>
      <c r="R32" s="64"/>
      <c r="S32" s="63"/>
      <c r="T32" s="63"/>
      <c r="U32" s="150"/>
    </row>
    <row r="33" spans="1:21" s="99" customFormat="1" ht="29.25" customHeight="1">
      <c r="A33" s="175" t="s">
        <v>86</v>
      </c>
      <c r="B33" s="175"/>
      <c r="C33" s="175"/>
      <c r="D33" s="175"/>
      <c r="E33" s="175"/>
      <c r="F33" s="175"/>
      <c r="G33" s="175"/>
      <c r="H33" s="175"/>
      <c r="I33" s="175"/>
      <c r="J33" s="151"/>
      <c r="K33" s="151"/>
      <c r="L33" s="151"/>
      <c r="M33" s="151"/>
      <c r="N33" s="151"/>
      <c r="O33" s="151"/>
      <c r="P33" s="151"/>
      <c r="Q33" s="151"/>
      <c r="R33" s="151"/>
      <c r="S33" s="63"/>
      <c r="T33" s="63"/>
      <c r="U33" s="150"/>
    </row>
    <row r="34" spans="1:21" s="101" customFormat="1" ht="15.75" customHeight="1">
      <c r="A34" s="63"/>
      <c r="B34" s="64"/>
      <c r="C34" s="64"/>
      <c r="D34" s="64"/>
      <c r="E34" s="64"/>
      <c r="F34" s="64"/>
      <c r="G34" s="64"/>
      <c r="H34" s="150"/>
      <c r="I34" s="150"/>
      <c r="J34" s="150"/>
      <c r="K34" s="150"/>
      <c r="L34" s="150"/>
      <c r="M34" s="150"/>
      <c r="N34" s="150"/>
      <c r="O34" s="150"/>
      <c r="P34" s="77"/>
      <c r="Q34" s="150"/>
      <c r="R34" s="150"/>
      <c r="S34" s="150"/>
      <c r="T34" s="77"/>
      <c r="U34" s="150"/>
    </row>
    <row r="35" spans="1:21" s="100" customFormat="1" ht="15">
      <c r="A35" s="182" t="s">
        <v>20</v>
      </c>
      <c r="B35" s="178" t="s">
        <v>0</v>
      </c>
      <c r="C35" s="179" t="s">
        <v>1</v>
      </c>
      <c r="D35" s="179" t="s">
        <v>2</v>
      </c>
      <c r="E35" s="180" t="s">
        <v>22</v>
      </c>
      <c r="F35" s="198" t="s">
        <v>98</v>
      </c>
      <c r="G35" s="171" t="s">
        <v>72</v>
      </c>
      <c r="H35" s="76"/>
      <c r="I35" s="75"/>
      <c r="J35" s="75"/>
      <c r="K35" s="75"/>
      <c r="L35" s="75"/>
      <c r="M35" s="75"/>
      <c r="N35" s="75"/>
      <c r="O35" s="75"/>
      <c r="P35" s="76"/>
      <c r="Q35" s="75"/>
      <c r="R35" s="75"/>
      <c r="S35" s="75"/>
      <c r="T35" s="76"/>
      <c r="U35" s="75"/>
    </row>
    <row r="36" spans="1:21" s="100" customFormat="1" ht="75.75" customHeight="1">
      <c r="A36" s="182"/>
      <c r="B36" s="178"/>
      <c r="C36" s="179"/>
      <c r="D36" s="179"/>
      <c r="E36" s="180"/>
      <c r="F36" s="199"/>
      <c r="G36" s="171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102" customFormat="1" ht="15">
      <c r="A37" s="54" t="s">
        <v>23</v>
      </c>
      <c r="B37" s="87" t="s">
        <v>24</v>
      </c>
      <c r="C37" s="54">
        <v>1</v>
      </c>
      <c r="D37" s="54">
        <v>1</v>
      </c>
      <c r="E37" s="166"/>
      <c r="F37" s="167"/>
      <c r="G37" s="52">
        <f>SUM(C37:E37)</f>
        <v>2</v>
      </c>
      <c r="H37" s="150"/>
      <c r="I37" s="150"/>
      <c r="J37" s="150"/>
      <c r="K37" s="150"/>
      <c r="L37" s="150"/>
      <c r="M37" s="150"/>
      <c r="N37" s="150"/>
      <c r="O37" s="150"/>
      <c r="P37" s="77"/>
      <c r="Q37" s="150"/>
      <c r="R37" s="150"/>
      <c r="S37" s="150"/>
      <c r="T37" s="77"/>
      <c r="U37" s="150"/>
    </row>
    <row r="38" spans="1:21" s="103" customFormat="1" ht="15">
      <c r="A38" s="54" t="s">
        <v>15</v>
      </c>
      <c r="B38" s="87" t="s">
        <v>25</v>
      </c>
      <c r="C38" s="54">
        <v>1</v>
      </c>
      <c r="D38" s="54">
        <v>0.5</v>
      </c>
      <c r="E38" s="166"/>
      <c r="F38" s="168"/>
      <c r="G38" s="52">
        <f>SUM(C38:E38)</f>
        <v>1.5</v>
      </c>
      <c r="H38" s="150"/>
      <c r="I38" s="150"/>
      <c r="J38" s="150"/>
      <c r="K38" s="150"/>
      <c r="L38" s="150"/>
      <c r="M38" s="150"/>
      <c r="N38" s="150"/>
      <c r="O38" s="150"/>
      <c r="P38" s="77"/>
      <c r="Q38" s="150"/>
      <c r="R38" s="150"/>
      <c r="S38" s="150"/>
      <c r="T38" s="77"/>
      <c r="U38" s="150"/>
    </row>
    <row r="39" spans="1:27" s="104" customFormat="1" ht="16.5" customHeight="1">
      <c r="A39" s="66"/>
      <c r="B39" s="89" t="s">
        <v>26</v>
      </c>
      <c r="C39" s="66">
        <f>SUM(C37:C38)</f>
        <v>2</v>
      </c>
      <c r="D39" s="66">
        <f>SUM(D37:D38)</f>
        <v>1.5</v>
      </c>
      <c r="E39" s="169">
        <f>SUM(E37:E38)</f>
        <v>0</v>
      </c>
      <c r="F39" s="169">
        <f>SUM(F37:F38)</f>
        <v>0</v>
      </c>
      <c r="G39" s="66">
        <f>SUM(G37:G38)</f>
        <v>3.5</v>
      </c>
      <c r="H39" s="150"/>
      <c r="I39" s="150"/>
      <c r="J39" s="150"/>
      <c r="K39" s="150"/>
      <c r="L39" s="150"/>
      <c r="M39" s="150"/>
      <c r="N39" s="150"/>
      <c r="O39" s="150"/>
      <c r="P39" s="77"/>
      <c r="Q39" s="150"/>
      <c r="R39" s="150"/>
      <c r="S39" s="150"/>
      <c r="T39" s="77"/>
      <c r="U39" s="150"/>
      <c r="V39" s="70"/>
      <c r="W39" s="70"/>
      <c r="X39" s="70"/>
      <c r="Y39" s="70"/>
      <c r="Z39" s="70"/>
      <c r="AA39" s="41"/>
    </row>
    <row r="40" spans="1:27" s="105" customFormat="1" ht="195" customHeight="1">
      <c r="A40" s="63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77"/>
      <c r="Q40" s="150"/>
      <c r="R40" s="150"/>
      <c r="S40" s="150"/>
      <c r="T40" s="77"/>
      <c r="U40" s="150"/>
      <c r="V40" s="59"/>
      <c r="W40" s="59"/>
      <c r="X40" s="59"/>
      <c r="Y40" s="59"/>
      <c r="Z40" s="59"/>
      <c r="AA40" s="16"/>
    </row>
    <row r="41" spans="1:27" s="4" customFormat="1" ht="38.25" customHeight="1">
      <c r="A41" s="175" t="s">
        <v>84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50"/>
      <c r="S41" s="150"/>
      <c r="T41" s="77"/>
      <c r="U41" s="150"/>
      <c r="V41" s="59"/>
      <c r="W41" s="59"/>
      <c r="X41" s="59"/>
      <c r="Y41" s="59"/>
      <c r="Z41" s="59"/>
      <c r="AA41" s="16"/>
    </row>
    <row r="42" spans="1:27" s="4" customFormat="1" ht="13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52"/>
      <c r="Q42" s="68"/>
      <c r="R42" s="150"/>
      <c r="S42" s="150"/>
      <c r="T42" s="77"/>
      <c r="U42" s="150"/>
      <c r="V42" s="59"/>
      <c r="W42" s="59"/>
      <c r="X42" s="59"/>
      <c r="Y42" s="59"/>
      <c r="Z42" s="59"/>
      <c r="AA42" s="16"/>
    </row>
    <row r="43" spans="1:27" s="4" customFormat="1" ht="106.5" customHeight="1">
      <c r="A43" s="176" t="s">
        <v>76</v>
      </c>
      <c r="B43" s="176" t="s">
        <v>0</v>
      </c>
      <c r="C43" s="181" t="s">
        <v>40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71" t="s">
        <v>72</v>
      </c>
      <c r="N43" s="153" t="s">
        <v>73</v>
      </c>
      <c r="O43" s="188" t="s">
        <v>74</v>
      </c>
      <c r="P43" s="196" t="s">
        <v>82</v>
      </c>
      <c r="Q43" s="154"/>
      <c r="R43" s="150"/>
      <c r="S43" s="150"/>
      <c r="T43" s="77"/>
      <c r="U43" s="150"/>
      <c r="V43" s="59"/>
      <c r="W43" s="59"/>
      <c r="X43" s="59"/>
      <c r="Y43" s="59"/>
      <c r="Z43" s="59"/>
      <c r="AA43" s="16"/>
    </row>
    <row r="44" spans="1:27" s="141" customFormat="1" ht="68.25" customHeight="1">
      <c r="A44" s="176"/>
      <c r="B44" s="176"/>
      <c r="C44" s="61" t="s">
        <v>1</v>
      </c>
      <c r="D44" s="69" t="s">
        <v>21</v>
      </c>
      <c r="E44" s="61" t="s">
        <v>8</v>
      </c>
      <c r="F44" s="61" t="s">
        <v>3</v>
      </c>
      <c r="G44" s="69" t="s">
        <v>4</v>
      </c>
      <c r="H44" s="69" t="s">
        <v>27</v>
      </c>
      <c r="I44" s="69" t="s">
        <v>28</v>
      </c>
      <c r="J44" s="51" t="s">
        <v>10</v>
      </c>
      <c r="K44" s="62" t="s">
        <v>41</v>
      </c>
      <c r="L44" s="162" t="s">
        <v>98</v>
      </c>
      <c r="M44" s="171"/>
      <c r="N44" s="143" t="s">
        <v>9</v>
      </c>
      <c r="O44" s="189"/>
      <c r="P44" s="197"/>
      <c r="Q44" s="117"/>
      <c r="R44" s="75"/>
      <c r="S44" s="75"/>
      <c r="T44" s="76"/>
      <c r="U44" s="75"/>
      <c r="V44" s="139"/>
      <c r="W44" s="139"/>
      <c r="X44" s="139"/>
      <c r="Y44" s="139"/>
      <c r="Z44" s="139"/>
      <c r="AA44" s="140"/>
    </row>
    <row r="45" spans="1:21" ht="15">
      <c r="A45" s="71">
        <v>1</v>
      </c>
      <c r="B45" s="121" t="s">
        <v>29</v>
      </c>
      <c r="C45" s="108">
        <v>0.75</v>
      </c>
      <c r="D45" s="108"/>
      <c r="E45" s="108">
        <v>2.59</v>
      </c>
      <c r="F45" s="108"/>
      <c r="G45" s="108">
        <v>0.25</v>
      </c>
      <c r="H45" s="108"/>
      <c r="I45" s="108"/>
      <c r="J45" s="108">
        <v>0.2</v>
      </c>
      <c r="K45" s="108">
        <v>0.61</v>
      </c>
      <c r="L45" s="165">
        <v>2.58</v>
      </c>
      <c r="M45" s="106">
        <f>SUM(C45:L45)</f>
        <v>6.98</v>
      </c>
      <c r="N45" s="108">
        <v>0.5</v>
      </c>
      <c r="O45" s="155">
        <f aca="true" t="shared" si="4" ref="O45:O52">SUM(N45)</f>
        <v>0.5</v>
      </c>
      <c r="P45" s="106">
        <f>SUM(O45,M45)</f>
        <v>7.48</v>
      </c>
      <c r="Q45" s="116"/>
      <c r="R45" s="72"/>
      <c r="S45" s="72"/>
      <c r="T45" s="73"/>
      <c r="U45" s="72"/>
    </row>
    <row r="46" spans="1:29" ht="16.5" customHeight="1">
      <c r="A46" s="148">
        <v>2</v>
      </c>
      <c r="B46" s="156" t="s">
        <v>30</v>
      </c>
      <c r="C46" s="109">
        <v>1</v>
      </c>
      <c r="D46" s="109">
        <v>0.5</v>
      </c>
      <c r="E46" s="109">
        <v>17.4</v>
      </c>
      <c r="F46" s="109">
        <v>2.5</v>
      </c>
      <c r="G46" s="109">
        <v>2.25</v>
      </c>
      <c r="H46" s="109"/>
      <c r="I46" s="109">
        <v>2</v>
      </c>
      <c r="J46" s="109">
        <v>1</v>
      </c>
      <c r="K46" s="92">
        <v>3.2</v>
      </c>
      <c r="L46" s="161"/>
      <c r="M46" s="106">
        <f aca="true" t="shared" si="5" ref="M46:M52">SUM(C46:K46)</f>
        <v>29.849999999999998</v>
      </c>
      <c r="N46" s="109"/>
      <c r="O46" s="155">
        <f t="shared" si="4"/>
        <v>0</v>
      </c>
      <c r="P46" s="106">
        <f aca="true" t="shared" si="6" ref="P46:P52">SUM(O46,M46)</f>
        <v>29.849999999999998</v>
      </c>
      <c r="Q46" s="116"/>
      <c r="R46" s="72"/>
      <c r="S46" s="72"/>
      <c r="T46" s="73"/>
      <c r="U46" s="72"/>
      <c r="AB46" s="7"/>
      <c r="AC46" s="7"/>
    </row>
    <row r="47" spans="1:29" ht="15.75" customHeight="1">
      <c r="A47" s="148">
        <v>3</v>
      </c>
      <c r="B47" s="156" t="s">
        <v>31</v>
      </c>
      <c r="C47" s="108">
        <v>1</v>
      </c>
      <c r="D47" s="108">
        <v>0.5</v>
      </c>
      <c r="E47" s="108">
        <v>14.6</v>
      </c>
      <c r="F47" s="108">
        <v>1.5</v>
      </c>
      <c r="G47" s="108">
        <v>0.25</v>
      </c>
      <c r="H47" s="108">
        <v>1</v>
      </c>
      <c r="I47" s="108"/>
      <c r="J47" s="108">
        <v>1</v>
      </c>
      <c r="K47" s="108">
        <v>3.2</v>
      </c>
      <c r="L47" s="161"/>
      <c r="M47" s="106">
        <f t="shared" si="5"/>
        <v>23.05</v>
      </c>
      <c r="N47" s="71"/>
      <c r="O47" s="155">
        <f t="shared" si="4"/>
        <v>0</v>
      </c>
      <c r="P47" s="106">
        <f t="shared" si="6"/>
        <v>23.05</v>
      </c>
      <c r="Q47" s="157"/>
      <c r="R47" s="73"/>
      <c r="S47" s="73"/>
      <c r="T47" s="73"/>
      <c r="U47" s="73"/>
      <c r="AB47" s="7"/>
      <c r="AC47" s="7"/>
    </row>
    <row r="48" spans="1:29" ht="15.75" customHeight="1">
      <c r="A48" s="54">
        <v>4</v>
      </c>
      <c r="B48" s="156" t="s">
        <v>32</v>
      </c>
      <c r="C48" s="54">
        <v>1</v>
      </c>
      <c r="D48" s="54">
        <v>0.5</v>
      </c>
      <c r="E48" s="54">
        <v>14.6</v>
      </c>
      <c r="F48" s="54">
        <v>1</v>
      </c>
      <c r="G48" s="54">
        <v>0.25</v>
      </c>
      <c r="H48" s="54"/>
      <c r="I48" s="54"/>
      <c r="J48" s="54">
        <v>1</v>
      </c>
      <c r="K48" s="54">
        <v>4.8</v>
      </c>
      <c r="L48" s="161"/>
      <c r="M48" s="106">
        <f t="shared" si="5"/>
        <v>23.150000000000002</v>
      </c>
      <c r="N48" s="92">
        <v>1</v>
      </c>
      <c r="O48" s="155">
        <f t="shared" si="4"/>
        <v>1</v>
      </c>
      <c r="P48" s="106">
        <f t="shared" si="6"/>
        <v>24.150000000000002</v>
      </c>
      <c r="Q48" s="150"/>
      <c r="R48" s="150"/>
      <c r="S48" s="150"/>
      <c r="T48" s="77"/>
      <c r="U48" s="150"/>
      <c r="AB48" s="7"/>
      <c r="AC48" s="7"/>
    </row>
    <row r="49" spans="1:29" s="3" customFormat="1" ht="12.75" customHeight="1">
      <c r="A49" s="71">
        <v>5</v>
      </c>
      <c r="B49" s="156" t="s">
        <v>33</v>
      </c>
      <c r="C49" s="108">
        <v>1</v>
      </c>
      <c r="D49" s="108">
        <v>0.5</v>
      </c>
      <c r="E49" s="108">
        <v>14.6</v>
      </c>
      <c r="F49" s="108">
        <v>1</v>
      </c>
      <c r="G49" s="108">
        <v>0.25</v>
      </c>
      <c r="H49" s="108"/>
      <c r="I49" s="108"/>
      <c r="J49" s="108">
        <v>1</v>
      </c>
      <c r="K49" s="108">
        <v>3.2</v>
      </c>
      <c r="L49" s="163"/>
      <c r="M49" s="106">
        <f t="shared" si="5"/>
        <v>21.55</v>
      </c>
      <c r="N49" s="108">
        <v>0.75</v>
      </c>
      <c r="O49" s="106">
        <f t="shared" si="4"/>
        <v>0.75</v>
      </c>
      <c r="P49" s="106">
        <f t="shared" si="6"/>
        <v>22.3</v>
      </c>
      <c r="Q49" s="157"/>
      <c r="R49" s="73"/>
      <c r="S49" s="73"/>
      <c r="T49" s="73"/>
      <c r="U49" s="73"/>
      <c r="V49" s="65"/>
      <c r="W49" s="65"/>
      <c r="X49" s="65"/>
      <c r="Y49" s="65"/>
      <c r="Z49" s="65"/>
      <c r="AA49" s="40"/>
      <c r="AB49" s="10"/>
      <c r="AC49" s="10"/>
    </row>
    <row r="50" spans="1:21" ht="15">
      <c r="A50" s="71">
        <v>6</v>
      </c>
      <c r="B50" s="156" t="s">
        <v>45</v>
      </c>
      <c r="C50" s="108">
        <v>1</v>
      </c>
      <c r="D50" s="108">
        <v>0.5</v>
      </c>
      <c r="E50" s="108">
        <v>13</v>
      </c>
      <c r="F50" s="108">
        <v>1</v>
      </c>
      <c r="G50" s="108">
        <v>0.25</v>
      </c>
      <c r="H50" s="108"/>
      <c r="I50" s="108"/>
      <c r="J50" s="108">
        <v>1</v>
      </c>
      <c r="K50" s="108">
        <v>3.2</v>
      </c>
      <c r="L50" s="161"/>
      <c r="M50" s="106">
        <f t="shared" si="5"/>
        <v>19.95</v>
      </c>
      <c r="N50" s="71">
        <v>1.5</v>
      </c>
      <c r="O50" s="106">
        <f t="shared" si="4"/>
        <v>1.5</v>
      </c>
      <c r="P50" s="106">
        <f t="shared" si="6"/>
        <v>21.45</v>
      </c>
      <c r="Q50" s="157"/>
      <c r="R50" s="73"/>
      <c r="S50" s="73"/>
      <c r="T50" s="73"/>
      <c r="U50" s="73"/>
    </row>
    <row r="51" spans="1:21" ht="15">
      <c r="A51" s="71">
        <v>7</v>
      </c>
      <c r="B51" s="156" t="s">
        <v>34</v>
      </c>
      <c r="C51" s="108">
        <v>1</v>
      </c>
      <c r="D51" s="108">
        <v>0.25</v>
      </c>
      <c r="E51" s="108">
        <v>9.8</v>
      </c>
      <c r="F51" s="108">
        <v>1</v>
      </c>
      <c r="G51" s="108"/>
      <c r="H51" s="108"/>
      <c r="I51" s="108"/>
      <c r="J51" s="108">
        <v>0.75</v>
      </c>
      <c r="K51" s="108">
        <v>1.6</v>
      </c>
      <c r="L51" s="161"/>
      <c r="M51" s="106">
        <f t="shared" si="5"/>
        <v>14.4</v>
      </c>
      <c r="N51" s="71"/>
      <c r="O51" s="106">
        <f t="shared" si="4"/>
        <v>0</v>
      </c>
      <c r="P51" s="106">
        <f t="shared" si="6"/>
        <v>14.4</v>
      </c>
      <c r="Q51" s="157"/>
      <c r="R51" s="73"/>
      <c r="S51" s="73"/>
      <c r="T51" s="73"/>
      <c r="U51" s="73"/>
    </row>
    <row r="52" spans="1:21" ht="15">
      <c r="A52" s="52">
        <v>8</v>
      </c>
      <c r="B52" s="84" t="s">
        <v>35</v>
      </c>
      <c r="C52" s="109">
        <v>0.75</v>
      </c>
      <c r="D52" s="109"/>
      <c r="E52" s="109">
        <v>3.2</v>
      </c>
      <c r="F52" s="158"/>
      <c r="G52" s="109"/>
      <c r="H52" s="109"/>
      <c r="I52" s="109"/>
      <c r="J52" s="109">
        <v>0.3</v>
      </c>
      <c r="K52" s="109">
        <v>1.6</v>
      </c>
      <c r="L52" s="161"/>
      <c r="M52" s="106">
        <f t="shared" si="5"/>
        <v>5.85</v>
      </c>
      <c r="N52" s="52"/>
      <c r="O52" s="106">
        <f t="shared" si="4"/>
        <v>0</v>
      </c>
      <c r="P52" s="106">
        <f t="shared" si="6"/>
        <v>5.85</v>
      </c>
      <c r="Q52" s="117"/>
      <c r="R52" s="75"/>
      <c r="S52" s="75"/>
      <c r="T52" s="76"/>
      <c r="U52" s="75"/>
    </row>
    <row r="53" spans="1:21" ht="15">
      <c r="A53" s="52"/>
      <c r="B53" s="90" t="s">
        <v>26</v>
      </c>
      <c r="C53" s="95">
        <f aca="true" t="shared" si="7" ref="C53:K53">SUM(C45+C46+C47+C48+C49+C50+C51+C52)</f>
        <v>7.5</v>
      </c>
      <c r="D53" s="95">
        <f t="shared" si="7"/>
        <v>2.75</v>
      </c>
      <c r="E53" s="95">
        <f t="shared" si="7"/>
        <v>89.78999999999999</v>
      </c>
      <c r="F53" s="95">
        <f t="shared" si="7"/>
        <v>8</v>
      </c>
      <c r="G53" s="95">
        <f t="shared" si="7"/>
        <v>3.5</v>
      </c>
      <c r="H53" s="95">
        <f t="shared" si="7"/>
        <v>1</v>
      </c>
      <c r="I53" s="95">
        <f t="shared" si="7"/>
        <v>2</v>
      </c>
      <c r="J53" s="95">
        <f t="shared" si="7"/>
        <v>6.25</v>
      </c>
      <c r="K53" s="95">
        <f t="shared" si="7"/>
        <v>21.41</v>
      </c>
      <c r="L53" s="164">
        <f>SUM(L45:L52)</f>
        <v>2.58</v>
      </c>
      <c r="M53" s="95">
        <f>SUM(M45+M46+M47+M48+M49+M50+M51+M52)</f>
        <v>144.78</v>
      </c>
      <c r="N53" s="95">
        <f>SUM(N45+N46+N47+N48+N49+N50+N51+N52)</f>
        <v>3.75</v>
      </c>
      <c r="O53" s="95">
        <f>SUM(O45+O46+O47+O48+O49+O50+O51+O52)</f>
        <v>3.75</v>
      </c>
      <c r="P53" s="95">
        <f>SUM(P45+P46+P47+P48+P49+P50+P51+P52)</f>
        <v>148.53</v>
      </c>
      <c r="Q53" s="117"/>
      <c r="R53" s="75"/>
      <c r="S53" s="75"/>
      <c r="T53" s="76"/>
      <c r="U53" s="75"/>
    </row>
    <row r="54" spans="1:21" ht="21" customHeight="1">
      <c r="A54" s="5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159"/>
      <c r="Q54" s="152"/>
      <c r="R54" s="76"/>
      <c r="S54" s="76"/>
      <c r="T54" s="76"/>
      <c r="U54" s="76"/>
    </row>
    <row r="55" spans="1:21" ht="15">
      <c r="A55" s="63"/>
      <c r="B55" s="175" t="s">
        <v>85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76"/>
      <c r="R55" s="76"/>
      <c r="S55" s="76"/>
      <c r="T55" s="77"/>
      <c r="U55" s="77"/>
    </row>
    <row r="56" spans="1:21" ht="15">
      <c r="A56" s="6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76"/>
      <c r="R56" s="76"/>
      <c r="S56" s="76"/>
      <c r="T56" s="77"/>
      <c r="U56" s="77"/>
    </row>
    <row r="57" spans="1:29" ht="15">
      <c r="A57" s="171" t="s">
        <v>76</v>
      </c>
      <c r="B57" s="172" t="s">
        <v>0</v>
      </c>
      <c r="C57" s="181" t="s">
        <v>40</v>
      </c>
      <c r="D57" s="181"/>
      <c r="E57" s="181"/>
      <c r="F57" s="181"/>
      <c r="G57" s="181"/>
      <c r="H57" s="171" t="s">
        <v>72</v>
      </c>
      <c r="I57" s="78"/>
      <c r="J57" s="78"/>
      <c r="K57" s="78"/>
      <c r="L57" s="76"/>
      <c r="M57" s="76"/>
      <c r="N57" s="76"/>
      <c r="O57" s="76"/>
      <c r="P57" s="76"/>
      <c r="Q57" s="76"/>
      <c r="R57" s="76"/>
      <c r="S57" s="76"/>
      <c r="T57" s="77"/>
      <c r="U57" s="77"/>
      <c r="AB57" s="7"/>
      <c r="AC57" s="7"/>
    </row>
    <row r="58" spans="1:29" ht="99.75">
      <c r="A58" s="171"/>
      <c r="B58" s="172"/>
      <c r="C58" s="61" t="s">
        <v>1</v>
      </c>
      <c r="D58" s="61" t="s">
        <v>8</v>
      </c>
      <c r="E58" s="51" t="s">
        <v>10</v>
      </c>
      <c r="F58" s="51" t="s">
        <v>41</v>
      </c>
      <c r="G58" s="69" t="s">
        <v>13</v>
      </c>
      <c r="H58" s="171"/>
      <c r="I58" s="79"/>
      <c r="J58" s="77"/>
      <c r="K58" s="77"/>
      <c r="L58" s="80"/>
      <c r="M58" s="80"/>
      <c r="N58" s="80"/>
      <c r="O58" s="80"/>
      <c r="P58" s="81"/>
      <c r="Q58" s="81"/>
      <c r="R58" s="82"/>
      <c r="S58" s="76"/>
      <c r="T58" s="77"/>
      <c r="U58" s="77"/>
      <c r="AB58" s="7"/>
      <c r="AC58" s="7"/>
    </row>
    <row r="59" spans="1:29" ht="15">
      <c r="A59" s="135">
        <v>1</v>
      </c>
      <c r="B59" s="136" t="s">
        <v>66</v>
      </c>
      <c r="C59" s="137">
        <v>0.75</v>
      </c>
      <c r="D59" s="137">
        <v>3.2</v>
      </c>
      <c r="E59" s="137">
        <v>0.3</v>
      </c>
      <c r="F59" s="137">
        <v>1.6</v>
      </c>
      <c r="G59" s="137">
        <v>1</v>
      </c>
      <c r="H59" s="137">
        <f>SUM(C59:G59)</f>
        <v>6.85</v>
      </c>
      <c r="I59" s="160"/>
      <c r="J59" s="160"/>
      <c r="K59" s="160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AB59" s="7"/>
      <c r="AC59" s="7"/>
    </row>
    <row r="60" spans="1:29" ht="15">
      <c r="A60" s="52" t="s">
        <v>15</v>
      </c>
      <c r="B60" s="74" t="s">
        <v>67</v>
      </c>
      <c r="C60" s="92">
        <v>0.75</v>
      </c>
      <c r="D60" s="92">
        <v>1.6</v>
      </c>
      <c r="E60" s="92">
        <v>0.2</v>
      </c>
      <c r="F60" s="92"/>
      <c r="G60" s="92"/>
      <c r="H60" s="92">
        <f>SUM(C60:G60)</f>
        <v>2.5500000000000003</v>
      </c>
      <c r="I60" s="76"/>
      <c r="J60" s="76"/>
      <c r="K60" s="76"/>
      <c r="L60" s="77"/>
      <c r="M60" s="77"/>
      <c r="N60" s="77"/>
      <c r="O60" s="77"/>
      <c r="P60" s="77"/>
      <c r="Q60" s="77"/>
      <c r="R60" s="77"/>
      <c r="S60" s="77"/>
      <c r="T60" s="77"/>
      <c r="U60" s="77"/>
      <c r="AB60" s="7"/>
      <c r="AC60" s="7"/>
    </row>
    <row r="61" spans="1:29" ht="15">
      <c r="A61" s="54"/>
      <c r="B61" s="88" t="s">
        <v>26</v>
      </c>
      <c r="C61" s="107">
        <f aca="true" t="shared" si="8" ref="C61:H61">SUM(C59+C60)</f>
        <v>1.5</v>
      </c>
      <c r="D61" s="107">
        <f t="shared" si="8"/>
        <v>4.800000000000001</v>
      </c>
      <c r="E61" s="107">
        <f t="shared" si="8"/>
        <v>0.5</v>
      </c>
      <c r="F61" s="107">
        <f t="shared" si="8"/>
        <v>1.6</v>
      </c>
      <c r="G61" s="107">
        <f t="shared" si="8"/>
        <v>1</v>
      </c>
      <c r="H61" s="107">
        <f t="shared" si="8"/>
        <v>9.4</v>
      </c>
      <c r="I61" s="150"/>
      <c r="J61" s="150"/>
      <c r="K61" s="150"/>
      <c r="L61" s="150"/>
      <c r="M61" s="150"/>
      <c r="N61" s="150"/>
      <c r="O61" s="150"/>
      <c r="P61" s="77"/>
      <c r="Q61" s="150"/>
      <c r="R61" s="150"/>
      <c r="S61" s="150"/>
      <c r="T61" s="77"/>
      <c r="U61" s="150"/>
      <c r="AB61" s="7"/>
      <c r="AC61" s="7"/>
    </row>
    <row r="62" spans="1:29" ht="15">
      <c r="A62" s="93"/>
      <c r="B62" s="76"/>
      <c r="C62" s="63"/>
      <c r="D62" s="63"/>
      <c r="E62" s="63"/>
      <c r="F62" s="63"/>
      <c r="G62" s="63"/>
      <c r="H62" s="63"/>
      <c r="I62" s="76"/>
      <c r="J62" s="76"/>
      <c r="K62" s="76"/>
      <c r="L62" s="77"/>
      <c r="M62" s="77"/>
      <c r="N62" s="77"/>
      <c r="O62" s="77"/>
      <c r="P62" s="77"/>
      <c r="Q62" s="77"/>
      <c r="R62" s="77"/>
      <c r="S62" s="77"/>
      <c r="T62" s="77"/>
      <c r="U62" s="77"/>
      <c r="AB62" s="7"/>
      <c r="AC62" s="7"/>
    </row>
    <row r="63" spans="1:29" ht="12" customHeight="1">
      <c r="A63" s="57"/>
      <c r="B63" s="175" t="s">
        <v>96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50"/>
      <c r="T63" s="77"/>
      <c r="U63" s="150"/>
      <c r="AB63" s="7"/>
      <c r="AC63" s="7"/>
    </row>
    <row r="64" spans="1:29" ht="33.75" customHeight="1">
      <c r="A64" s="57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50"/>
      <c r="T64" s="77"/>
      <c r="U64" s="150"/>
      <c r="AB64" s="7"/>
      <c r="AC64" s="7"/>
    </row>
    <row r="65" spans="1:29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150"/>
      <c r="S65" s="150"/>
      <c r="T65" s="77"/>
      <c r="U65" s="150"/>
      <c r="AB65" s="7"/>
      <c r="AC65" s="7"/>
    </row>
    <row r="66" spans="1:29" ht="70.5" customHeight="1">
      <c r="A66" s="57"/>
      <c r="B66" s="57"/>
      <c r="C66" s="171" t="s">
        <v>40</v>
      </c>
      <c r="D66" s="171"/>
      <c r="E66" s="171"/>
      <c r="F66" s="171"/>
      <c r="G66" s="171"/>
      <c r="H66" s="171"/>
      <c r="I66" s="171"/>
      <c r="J66" s="171"/>
      <c r="K66" s="171"/>
      <c r="L66" s="171" t="s">
        <v>72</v>
      </c>
      <c r="M66" s="88" t="s">
        <v>73</v>
      </c>
      <c r="N66" s="171" t="s">
        <v>74</v>
      </c>
      <c r="O66" s="171" t="s">
        <v>82</v>
      </c>
      <c r="P66" s="77"/>
      <c r="Q66" s="150"/>
      <c r="R66" s="150"/>
      <c r="S66" s="150"/>
      <c r="T66" s="77"/>
      <c r="U66" s="150"/>
      <c r="AB66" s="7"/>
      <c r="AC66" s="7"/>
    </row>
    <row r="67" spans="1:29" ht="135" customHeight="1">
      <c r="A67" s="57"/>
      <c r="B67" s="57"/>
      <c r="C67" s="142" t="s">
        <v>1</v>
      </c>
      <c r="D67" s="61" t="s">
        <v>94</v>
      </c>
      <c r="E67" s="69" t="s">
        <v>36</v>
      </c>
      <c r="F67" s="69" t="s">
        <v>93</v>
      </c>
      <c r="G67" s="69" t="s">
        <v>37</v>
      </c>
      <c r="H67" s="69" t="s">
        <v>3</v>
      </c>
      <c r="I67" s="143" t="s">
        <v>5</v>
      </c>
      <c r="J67" s="51" t="s">
        <v>95</v>
      </c>
      <c r="K67" s="144" t="s">
        <v>44</v>
      </c>
      <c r="L67" s="171"/>
      <c r="M67" s="62" t="s">
        <v>79</v>
      </c>
      <c r="N67" s="171"/>
      <c r="O67" s="171"/>
      <c r="P67" s="77"/>
      <c r="Q67" s="150"/>
      <c r="R67" s="150"/>
      <c r="S67" s="150"/>
      <c r="T67" s="77"/>
      <c r="U67" s="150"/>
      <c r="AB67" s="7"/>
      <c r="AC67" s="7"/>
    </row>
    <row r="68" spans="1:29" ht="15">
      <c r="A68" s="57"/>
      <c r="B68" s="57"/>
      <c r="C68" s="145">
        <v>1</v>
      </c>
      <c r="D68" s="91">
        <v>0.5</v>
      </c>
      <c r="E68" s="91">
        <v>1.45</v>
      </c>
      <c r="F68" s="91">
        <v>0.1</v>
      </c>
      <c r="G68" s="91">
        <v>2.5</v>
      </c>
      <c r="H68" s="91">
        <v>1.2</v>
      </c>
      <c r="I68" s="92">
        <v>0.5</v>
      </c>
      <c r="J68" s="145">
        <v>1</v>
      </c>
      <c r="K68" s="145">
        <v>1</v>
      </c>
      <c r="L68" s="146">
        <f>SUM(C68:K68)</f>
        <v>9.25</v>
      </c>
      <c r="M68" s="147">
        <v>0.4</v>
      </c>
      <c r="N68" s="110">
        <f>SUM(M68)</f>
        <v>0.4</v>
      </c>
      <c r="O68" s="95">
        <f>SUM(L68+N68)</f>
        <v>9.65</v>
      </c>
      <c r="P68" s="77"/>
      <c r="Q68" s="150"/>
      <c r="R68" s="150"/>
      <c r="S68" s="150"/>
      <c r="T68" s="77"/>
      <c r="U68" s="150"/>
      <c r="AB68" s="7"/>
      <c r="AC68" s="7"/>
    </row>
    <row r="69" spans="1:29" ht="15">
      <c r="A69" s="57"/>
      <c r="B69" s="57"/>
      <c r="C69" s="57"/>
      <c r="D69" s="57"/>
      <c r="E69" s="57"/>
      <c r="F69" s="57"/>
      <c r="G69" s="57"/>
      <c r="H69" s="57"/>
      <c r="I69" s="150"/>
      <c r="J69" s="57"/>
      <c r="K69" s="150"/>
      <c r="L69" s="57"/>
      <c r="M69" s="57"/>
      <c r="N69" s="57"/>
      <c r="O69" s="57"/>
      <c r="P69" s="57"/>
      <c r="Q69" s="57"/>
      <c r="R69" s="150"/>
      <c r="S69" s="150"/>
      <c r="T69" s="77"/>
      <c r="U69" s="150"/>
      <c r="AB69" s="7"/>
      <c r="AC69" s="7"/>
    </row>
    <row r="70" spans="1:29" ht="15">
      <c r="A70" s="78" t="s">
        <v>38</v>
      </c>
      <c r="B70" s="78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77"/>
      <c r="Q70" s="150"/>
      <c r="R70" s="150"/>
      <c r="S70" s="150"/>
      <c r="T70" s="77"/>
      <c r="U70" s="150"/>
      <c r="AB70" s="7"/>
      <c r="AC70" s="7"/>
    </row>
    <row r="71" spans="1:29" ht="15">
      <c r="A71" s="173" t="s">
        <v>46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75"/>
      <c r="U71" s="150"/>
      <c r="AB71" s="7"/>
      <c r="AC71" s="7"/>
    </row>
    <row r="72" spans="1:29" ht="15">
      <c r="A72" s="173" t="s">
        <v>77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75"/>
      <c r="S72" s="75"/>
      <c r="T72" s="75"/>
      <c r="U72" s="75"/>
      <c r="AB72" s="7"/>
      <c r="AC72" s="7"/>
    </row>
    <row r="73" spans="1:29" ht="15">
      <c r="A73" s="67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77"/>
      <c r="Q73" s="150"/>
      <c r="R73" s="150"/>
      <c r="S73" s="150"/>
      <c r="T73" s="77"/>
      <c r="U73" s="150"/>
      <c r="AB73" s="7"/>
      <c r="AC73" s="7"/>
    </row>
    <row r="74" spans="1:29" ht="15.75" thickBot="1">
      <c r="A74" s="67"/>
      <c r="B74" s="150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50"/>
      <c r="O74" s="150"/>
      <c r="P74" s="77"/>
      <c r="Q74" s="150"/>
      <c r="R74" s="150"/>
      <c r="S74" s="150"/>
      <c r="T74" s="77"/>
      <c r="U74" s="150"/>
      <c r="AB74" s="7"/>
      <c r="AC74" s="7"/>
    </row>
    <row r="75" spans="1:29" ht="15">
      <c r="A75" s="67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77"/>
      <c r="Q75" s="150"/>
      <c r="R75" s="150"/>
      <c r="S75" s="150"/>
      <c r="T75" s="77"/>
      <c r="U75" s="150"/>
      <c r="AB75" s="7"/>
      <c r="AC75" s="7"/>
    </row>
    <row r="76" spans="1:29" ht="15">
      <c r="A76" s="67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77"/>
      <c r="Q76" s="150"/>
      <c r="R76" s="150"/>
      <c r="S76" s="150"/>
      <c r="T76" s="77"/>
      <c r="U76" s="150"/>
      <c r="AB76" s="7"/>
      <c r="AC76" s="7"/>
    </row>
    <row r="77" spans="1:29" ht="15">
      <c r="A77" s="67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77"/>
      <c r="Q77" s="150"/>
      <c r="R77" s="150"/>
      <c r="S77" s="150"/>
      <c r="T77" s="77"/>
      <c r="U77" s="150"/>
      <c r="AB77" s="7"/>
      <c r="AC77" s="7"/>
    </row>
    <row r="78" spans="1:29" ht="15">
      <c r="A78" s="67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77"/>
      <c r="Q78" s="150"/>
      <c r="R78" s="150"/>
      <c r="S78" s="150"/>
      <c r="T78" s="77"/>
      <c r="U78" s="150"/>
      <c r="AB78" s="7"/>
      <c r="AC78" s="7"/>
    </row>
    <row r="79" spans="1:29" ht="15">
      <c r="A79" s="67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77"/>
      <c r="Q79" s="150"/>
      <c r="R79" s="150"/>
      <c r="S79" s="150"/>
      <c r="T79" s="77"/>
      <c r="U79" s="150"/>
      <c r="AB79" s="7"/>
      <c r="AC79" s="7"/>
    </row>
    <row r="80" spans="1:29" ht="15">
      <c r="A80" s="67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77"/>
      <c r="Q80" s="150"/>
      <c r="R80" s="150"/>
      <c r="S80" s="150"/>
      <c r="T80" s="77"/>
      <c r="U80" s="150"/>
      <c r="AB80" s="7"/>
      <c r="AC80" s="7"/>
    </row>
    <row r="81" spans="1:29" ht="15">
      <c r="A81" s="67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77"/>
      <c r="Q81" s="150"/>
      <c r="R81" s="150"/>
      <c r="S81" s="150"/>
      <c r="T81" s="77"/>
      <c r="U81" s="150"/>
      <c r="AB81" s="7"/>
      <c r="AC81" s="7"/>
    </row>
    <row r="82" spans="1:29" ht="15">
      <c r="A82" s="67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77"/>
      <c r="Q82" s="150"/>
      <c r="R82" s="150"/>
      <c r="S82" s="150"/>
      <c r="T82" s="77"/>
      <c r="U82" s="150"/>
      <c r="AB82" s="7"/>
      <c r="AC82" s="7"/>
    </row>
    <row r="83" spans="1:29" ht="15">
      <c r="A83" s="67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77"/>
      <c r="Q83" s="150"/>
      <c r="R83" s="150"/>
      <c r="S83" s="150"/>
      <c r="T83" s="77"/>
      <c r="U83" s="150"/>
      <c r="AB83" s="7"/>
      <c r="AC83" s="7"/>
    </row>
    <row r="84" spans="1:29" ht="15">
      <c r="A84" s="67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77"/>
      <c r="Q84" s="150"/>
      <c r="R84" s="150"/>
      <c r="S84" s="150"/>
      <c r="T84" s="77"/>
      <c r="U84" s="150"/>
      <c r="AB84" s="7"/>
      <c r="AC84" s="7"/>
    </row>
    <row r="85" spans="1:29" ht="15">
      <c r="A85" s="67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77"/>
      <c r="Q85" s="150"/>
      <c r="R85" s="150"/>
      <c r="S85" s="150"/>
      <c r="T85" s="77"/>
      <c r="U85" s="150"/>
      <c r="AB85" s="7"/>
      <c r="AC85" s="7"/>
    </row>
    <row r="86" spans="1:29" ht="15">
      <c r="A86" s="67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77"/>
      <c r="Q86" s="150"/>
      <c r="R86" s="150"/>
      <c r="S86" s="150"/>
      <c r="T86" s="77"/>
      <c r="U86" s="150"/>
      <c r="AB86" s="7"/>
      <c r="AC86" s="7"/>
    </row>
    <row r="87" spans="1:29" ht="15">
      <c r="A87" s="67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77"/>
      <c r="Q87" s="150"/>
      <c r="R87" s="150"/>
      <c r="S87" s="150"/>
      <c r="T87" s="77"/>
      <c r="U87" s="150"/>
      <c r="AB87" s="7"/>
      <c r="AC87" s="7"/>
    </row>
    <row r="88" spans="1:29" ht="15">
      <c r="A88" s="67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77"/>
      <c r="Q88" s="150"/>
      <c r="R88" s="150"/>
      <c r="S88" s="150"/>
      <c r="T88" s="77"/>
      <c r="U88" s="150"/>
      <c r="AB88" s="7"/>
      <c r="AC88" s="7"/>
    </row>
    <row r="89" spans="1:29" ht="15">
      <c r="A89" s="67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77"/>
      <c r="Q89" s="150"/>
      <c r="R89" s="150"/>
      <c r="S89" s="150"/>
      <c r="T89" s="77"/>
      <c r="U89" s="150"/>
      <c r="AB89" s="7"/>
      <c r="AC89" s="7"/>
    </row>
    <row r="90" spans="1:29" ht="15">
      <c r="A90" s="67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77"/>
      <c r="Q90" s="150"/>
      <c r="R90" s="150"/>
      <c r="S90" s="150"/>
      <c r="T90" s="77"/>
      <c r="U90" s="150"/>
      <c r="AB90" s="7"/>
      <c r="AC90" s="7"/>
    </row>
    <row r="91" spans="1:29" ht="15">
      <c r="A91" s="67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77"/>
      <c r="Q91" s="150"/>
      <c r="R91" s="150"/>
      <c r="S91" s="150"/>
      <c r="T91" s="77"/>
      <c r="U91" s="150"/>
      <c r="AB91" s="7"/>
      <c r="AC91" s="7"/>
    </row>
    <row r="92" spans="1:29" ht="15">
      <c r="A92" s="67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77"/>
      <c r="Q92" s="150"/>
      <c r="R92" s="150"/>
      <c r="S92" s="150"/>
      <c r="T92" s="77"/>
      <c r="U92" s="150"/>
      <c r="AB92" s="7"/>
      <c r="AC92" s="7"/>
    </row>
    <row r="93" spans="1:29" ht="15">
      <c r="A93" s="67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77"/>
      <c r="Q93" s="150"/>
      <c r="R93" s="150"/>
      <c r="S93" s="150"/>
      <c r="T93" s="77"/>
      <c r="U93" s="150"/>
      <c r="AB93" s="7"/>
      <c r="AC93" s="7"/>
    </row>
    <row r="94" spans="1:29" ht="15">
      <c r="A94" s="67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77"/>
      <c r="Q94" s="150"/>
      <c r="R94" s="150"/>
      <c r="S94" s="150"/>
      <c r="T94" s="77"/>
      <c r="U94" s="150"/>
      <c r="AB94" s="7"/>
      <c r="AC94" s="7"/>
    </row>
    <row r="95" spans="1:29" ht="15">
      <c r="A95" s="67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77"/>
      <c r="Q95" s="150"/>
      <c r="R95" s="150"/>
      <c r="S95" s="150"/>
      <c r="T95" s="77"/>
      <c r="U95" s="150"/>
      <c r="AB95" s="7"/>
      <c r="AC95" s="7"/>
    </row>
    <row r="96" spans="1:29" ht="15">
      <c r="A96" s="67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77"/>
      <c r="Q96" s="150"/>
      <c r="R96" s="150"/>
      <c r="S96" s="150"/>
      <c r="T96" s="77"/>
      <c r="U96" s="150"/>
      <c r="AB96" s="7"/>
      <c r="AC96" s="7"/>
    </row>
    <row r="97" spans="1:29" ht="15">
      <c r="A97" s="67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77"/>
      <c r="Q97" s="150"/>
      <c r="R97" s="150"/>
      <c r="S97" s="150"/>
      <c r="T97" s="77"/>
      <c r="U97" s="150"/>
      <c r="AB97" s="7"/>
      <c r="AC97" s="7"/>
    </row>
    <row r="98" spans="1:29" ht="15">
      <c r="A98" s="67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77"/>
      <c r="Q98" s="150"/>
      <c r="R98" s="150"/>
      <c r="S98" s="150"/>
      <c r="T98" s="77"/>
      <c r="U98" s="150"/>
      <c r="AB98" s="7"/>
      <c r="AC98" s="7"/>
    </row>
    <row r="99" spans="1:29" ht="15">
      <c r="A99" s="67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77"/>
      <c r="Q99" s="150"/>
      <c r="R99" s="150"/>
      <c r="S99" s="150"/>
      <c r="T99" s="77"/>
      <c r="U99" s="150"/>
      <c r="AB99" s="7"/>
      <c r="AC99" s="7"/>
    </row>
    <row r="100" spans="1:29" ht="15">
      <c r="A100" s="67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77"/>
      <c r="Q100" s="150"/>
      <c r="R100" s="150"/>
      <c r="S100" s="150"/>
      <c r="T100" s="77"/>
      <c r="U100" s="150"/>
      <c r="AB100" s="7"/>
      <c r="AC100" s="7"/>
    </row>
    <row r="101" spans="1:29" ht="15">
      <c r="A101" s="67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77"/>
      <c r="Q101" s="150"/>
      <c r="R101" s="150"/>
      <c r="S101" s="150"/>
      <c r="T101" s="77"/>
      <c r="U101" s="150"/>
      <c r="AB101" s="7"/>
      <c r="AC101" s="7"/>
    </row>
    <row r="102" spans="1:29" ht="15">
      <c r="A102" s="67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77"/>
      <c r="Q102" s="150"/>
      <c r="R102" s="150"/>
      <c r="S102" s="150"/>
      <c r="T102" s="77"/>
      <c r="U102" s="150"/>
      <c r="AB102" s="7"/>
      <c r="AC102" s="7"/>
    </row>
    <row r="103" spans="1:29" ht="15">
      <c r="A103" s="67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77"/>
      <c r="Q103" s="150"/>
      <c r="R103" s="150"/>
      <c r="S103" s="150"/>
      <c r="T103" s="77"/>
      <c r="U103" s="150"/>
      <c r="AB103" s="7"/>
      <c r="AC103" s="7"/>
    </row>
    <row r="104" spans="1:29" ht="15">
      <c r="A104" s="67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77"/>
      <c r="Q104" s="150"/>
      <c r="R104" s="150"/>
      <c r="S104" s="150"/>
      <c r="T104" s="77"/>
      <c r="U104" s="150"/>
      <c r="AB104" s="7"/>
      <c r="AC104" s="7"/>
    </row>
    <row r="105" spans="1:29" ht="15">
      <c r="A105" s="67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77"/>
      <c r="Q105" s="150"/>
      <c r="R105" s="150"/>
      <c r="S105" s="150"/>
      <c r="T105" s="77"/>
      <c r="U105" s="150"/>
      <c r="AB105" s="7"/>
      <c r="AC105" s="7"/>
    </row>
    <row r="106" spans="1:29" ht="15">
      <c r="A106" s="67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77"/>
      <c r="Q106" s="150"/>
      <c r="R106" s="150"/>
      <c r="S106" s="150"/>
      <c r="T106" s="77"/>
      <c r="U106" s="150"/>
      <c r="AB106" s="7"/>
      <c r="AC106" s="7"/>
    </row>
    <row r="107" spans="1:29" ht="15">
      <c r="A107" s="67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77"/>
      <c r="Q107" s="150"/>
      <c r="R107" s="150"/>
      <c r="S107" s="150"/>
      <c r="T107" s="77"/>
      <c r="U107" s="150"/>
      <c r="AB107" s="7"/>
      <c r="AC107" s="7"/>
    </row>
    <row r="108" spans="1:29" ht="15">
      <c r="A108" s="67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77"/>
      <c r="Q108" s="150"/>
      <c r="R108" s="150"/>
      <c r="S108" s="150"/>
      <c r="T108" s="77"/>
      <c r="U108" s="150"/>
      <c r="AB108" s="7"/>
      <c r="AC108" s="7"/>
    </row>
    <row r="109" spans="1:29" ht="15">
      <c r="A109" s="67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77"/>
      <c r="Q109" s="150"/>
      <c r="R109" s="150"/>
      <c r="S109" s="150"/>
      <c r="T109" s="77"/>
      <c r="U109" s="150"/>
      <c r="AB109" s="7"/>
      <c r="AC109" s="7"/>
    </row>
    <row r="110" spans="1:29" ht="15">
      <c r="A110" s="67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77"/>
      <c r="Q110" s="150"/>
      <c r="R110" s="150"/>
      <c r="S110" s="150"/>
      <c r="T110" s="77"/>
      <c r="U110" s="150"/>
      <c r="AB110" s="7"/>
      <c r="AC110" s="7"/>
    </row>
    <row r="111" spans="1:29" ht="15">
      <c r="A111" s="67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77"/>
      <c r="Q111" s="150"/>
      <c r="R111" s="150"/>
      <c r="S111" s="150"/>
      <c r="T111" s="77"/>
      <c r="U111" s="150"/>
      <c r="AB111" s="7"/>
      <c r="AC111" s="7"/>
    </row>
    <row r="112" spans="1:29" ht="15">
      <c r="A112" s="67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77"/>
      <c r="Q112" s="150"/>
      <c r="R112" s="150"/>
      <c r="S112" s="150"/>
      <c r="T112" s="77"/>
      <c r="U112" s="150"/>
      <c r="AB112" s="7"/>
      <c r="AC112" s="7"/>
    </row>
    <row r="113" spans="1:29" ht="15">
      <c r="A113" s="67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77"/>
      <c r="Q113" s="150"/>
      <c r="R113" s="150"/>
      <c r="S113" s="150"/>
      <c r="T113" s="77"/>
      <c r="U113" s="150"/>
      <c r="AB113" s="7"/>
      <c r="AC113" s="7"/>
    </row>
    <row r="114" spans="1:29" ht="15">
      <c r="A114" s="67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77"/>
      <c r="Q114" s="150"/>
      <c r="R114" s="150"/>
      <c r="S114" s="150"/>
      <c r="T114" s="77"/>
      <c r="U114" s="150"/>
      <c r="AB114" s="7"/>
      <c r="AC114" s="7"/>
    </row>
    <row r="115" spans="1:29" ht="15">
      <c r="A115" s="67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77"/>
      <c r="Q115" s="150"/>
      <c r="R115" s="150"/>
      <c r="S115" s="150"/>
      <c r="T115" s="77"/>
      <c r="U115" s="150"/>
      <c r="AB115" s="7"/>
      <c r="AC115" s="7"/>
    </row>
    <row r="116" spans="1:29" ht="15">
      <c r="A116" s="67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77"/>
      <c r="Q116" s="150"/>
      <c r="R116" s="150"/>
      <c r="S116" s="150"/>
      <c r="T116" s="77"/>
      <c r="U116" s="150"/>
      <c r="AB116" s="7"/>
      <c r="AC116" s="7"/>
    </row>
    <row r="117" spans="1:29" ht="15">
      <c r="A117" s="67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77"/>
      <c r="Q117" s="150"/>
      <c r="R117" s="150"/>
      <c r="S117" s="150"/>
      <c r="T117" s="77"/>
      <c r="U117" s="150"/>
      <c r="AB117" s="7"/>
      <c r="AC117" s="7"/>
    </row>
    <row r="118" spans="1:29" ht="15">
      <c r="A118" s="67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77"/>
      <c r="Q118" s="150"/>
      <c r="R118" s="150"/>
      <c r="S118" s="150"/>
      <c r="T118" s="77"/>
      <c r="U118" s="150"/>
      <c r="AB118" s="7"/>
      <c r="AC118" s="7"/>
    </row>
    <row r="119" spans="1:29" ht="15">
      <c r="A119" s="67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77"/>
      <c r="Q119" s="150"/>
      <c r="R119" s="150"/>
      <c r="S119" s="150"/>
      <c r="T119" s="77"/>
      <c r="U119" s="150"/>
      <c r="AB119" s="7"/>
      <c r="AC119" s="7"/>
    </row>
    <row r="120" spans="1:29" ht="15">
      <c r="A120" s="67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77"/>
      <c r="Q120" s="150"/>
      <c r="R120" s="150"/>
      <c r="S120" s="150"/>
      <c r="T120" s="77"/>
      <c r="U120" s="150"/>
      <c r="AB120" s="7"/>
      <c r="AC120" s="7"/>
    </row>
    <row r="121" spans="1:29" ht="15">
      <c r="A121" s="67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77"/>
      <c r="Q121" s="150"/>
      <c r="R121" s="150"/>
      <c r="S121" s="150"/>
      <c r="T121" s="77"/>
      <c r="U121" s="150"/>
      <c r="AB121" s="7"/>
      <c r="AC121" s="7"/>
    </row>
    <row r="122" spans="1:29" ht="15">
      <c r="A122" s="67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77"/>
      <c r="Q122" s="150"/>
      <c r="R122" s="150"/>
      <c r="S122" s="150"/>
      <c r="T122" s="77"/>
      <c r="U122" s="150"/>
      <c r="AB122" s="7"/>
      <c r="AC122" s="7"/>
    </row>
    <row r="123" spans="1:29" ht="15">
      <c r="A123" s="67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77"/>
      <c r="Q123" s="150"/>
      <c r="R123" s="150"/>
      <c r="S123" s="150"/>
      <c r="T123" s="77"/>
      <c r="U123" s="150"/>
      <c r="AB123" s="7"/>
      <c r="AC123" s="7"/>
    </row>
    <row r="124" spans="1:29" ht="15">
      <c r="A124" s="67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77"/>
      <c r="Q124" s="150"/>
      <c r="R124" s="150"/>
      <c r="S124" s="150"/>
      <c r="T124" s="77"/>
      <c r="U124" s="150"/>
      <c r="AB124" s="7"/>
      <c r="AC124" s="7"/>
    </row>
    <row r="125" spans="1:29" ht="15">
      <c r="A125" s="67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77"/>
      <c r="Q125" s="150"/>
      <c r="R125" s="150"/>
      <c r="S125" s="150"/>
      <c r="T125" s="77"/>
      <c r="U125" s="150"/>
      <c r="AB125" s="7"/>
      <c r="AC125" s="7"/>
    </row>
    <row r="126" spans="1:29" ht="15">
      <c r="A126" s="67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77"/>
      <c r="Q126" s="150"/>
      <c r="R126" s="150"/>
      <c r="S126" s="150"/>
      <c r="T126" s="77"/>
      <c r="U126" s="150"/>
      <c r="AB126" s="7"/>
      <c r="AC126" s="7"/>
    </row>
    <row r="127" spans="1:29" ht="15">
      <c r="A127" s="67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77"/>
      <c r="Q127" s="150"/>
      <c r="R127" s="150"/>
      <c r="S127" s="150"/>
      <c r="T127" s="77"/>
      <c r="U127" s="150"/>
      <c r="AB127" s="7"/>
      <c r="AC127" s="7"/>
    </row>
    <row r="128" spans="1:29" ht="15">
      <c r="A128" s="67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77"/>
      <c r="Q128" s="150"/>
      <c r="R128" s="150"/>
      <c r="S128" s="150"/>
      <c r="T128" s="77"/>
      <c r="U128" s="150"/>
      <c r="AB128" s="7"/>
      <c r="AC128" s="7"/>
    </row>
    <row r="129" spans="1:29" ht="15">
      <c r="A129" s="67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77"/>
      <c r="Q129" s="150"/>
      <c r="R129" s="150"/>
      <c r="S129" s="150"/>
      <c r="T129" s="77"/>
      <c r="U129" s="150"/>
      <c r="AB129" s="7"/>
      <c r="AC129" s="7"/>
    </row>
    <row r="130" spans="1:29" ht="15">
      <c r="A130" s="67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77"/>
      <c r="Q130" s="150"/>
      <c r="R130" s="150"/>
      <c r="S130" s="150"/>
      <c r="T130" s="77"/>
      <c r="U130" s="150"/>
      <c r="AB130" s="7"/>
      <c r="AC130" s="7"/>
    </row>
    <row r="131" spans="1:29" ht="15">
      <c r="A131" s="67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77"/>
      <c r="Q131" s="150"/>
      <c r="R131" s="150"/>
      <c r="S131" s="150"/>
      <c r="T131" s="77"/>
      <c r="U131" s="150"/>
      <c r="AB131" s="7"/>
      <c r="AC131" s="7"/>
    </row>
    <row r="132" spans="1:29" ht="15">
      <c r="A132" s="67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77"/>
      <c r="Q132" s="150"/>
      <c r="R132" s="150"/>
      <c r="S132" s="150"/>
      <c r="T132" s="77"/>
      <c r="U132" s="150"/>
      <c r="AB132" s="7"/>
      <c r="AC132" s="7"/>
    </row>
    <row r="133" spans="1:29" ht="15">
      <c r="A133" s="67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77"/>
      <c r="Q133" s="150"/>
      <c r="R133" s="150"/>
      <c r="S133" s="150"/>
      <c r="T133" s="77"/>
      <c r="U133" s="150"/>
      <c r="AB133" s="7"/>
      <c r="AC133" s="7"/>
    </row>
    <row r="134" spans="1:29" ht="15">
      <c r="A134" s="67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77"/>
      <c r="Q134" s="150"/>
      <c r="R134" s="150"/>
      <c r="S134" s="150"/>
      <c r="T134" s="77"/>
      <c r="U134" s="150"/>
      <c r="AB134" s="7"/>
      <c r="AC134" s="7"/>
    </row>
    <row r="135" spans="1:29" ht="15">
      <c r="A135" s="67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77"/>
      <c r="Q135" s="150"/>
      <c r="R135" s="150"/>
      <c r="S135" s="150"/>
      <c r="T135" s="77"/>
      <c r="U135" s="150"/>
      <c r="AB135" s="7"/>
      <c r="AC135" s="7"/>
    </row>
    <row r="136" spans="1:29" ht="15">
      <c r="A136" s="67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77"/>
      <c r="Q136" s="150"/>
      <c r="R136" s="150"/>
      <c r="S136" s="150"/>
      <c r="T136" s="77"/>
      <c r="U136" s="150"/>
      <c r="AB136" s="7"/>
      <c r="AC136" s="7"/>
    </row>
    <row r="137" spans="1:29" ht="15">
      <c r="A137" s="67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77"/>
      <c r="Q137" s="150"/>
      <c r="R137" s="150"/>
      <c r="S137" s="150"/>
      <c r="T137" s="77"/>
      <c r="U137" s="150"/>
      <c r="AB137" s="7"/>
      <c r="AC137" s="7"/>
    </row>
    <row r="138" spans="1:29" ht="15">
      <c r="A138" s="67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77"/>
      <c r="Q138" s="150"/>
      <c r="R138" s="150"/>
      <c r="S138" s="150"/>
      <c r="T138" s="77"/>
      <c r="U138" s="150"/>
      <c r="AB138" s="7"/>
      <c r="AC138" s="7"/>
    </row>
    <row r="139" spans="1:29" ht="15">
      <c r="A139" s="67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77"/>
      <c r="Q139" s="150"/>
      <c r="R139" s="150"/>
      <c r="S139" s="150"/>
      <c r="T139" s="77"/>
      <c r="U139" s="150"/>
      <c r="AB139" s="7"/>
      <c r="AC139" s="7"/>
    </row>
    <row r="140" spans="1:29" ht="15">
      <c r="A140" s="67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77"/>
      <c r="Q140" s="150"/>
      <c r="R140" s="150"/>
      <c r="S140" s="150"/>
      <c r="T140" s="77"/>
      <c r="U140" s="150"/>
      <c r="AB140" s="7"/>
      <c r="AC140" s="7"/>
    </row>
    <row r="141" spans="1:29" ht="15">
      <c r="A141" s="67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77"/>
      <c r="Q141" s="150"/>
      <c r="R141" s="150"/>
      <c r="S141" s="150"/>
      <c r="T141" s="77"/>
      <c r="U141" s="150"/>
      <c r="AB141" s="7"/>
      <c r="AC141" s="7"/>
    </row>
    <row r="142" spans="1:29" ht="15">
      <c r="A142" s="67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77"/>
      <c r="Q142" s="150"/>
      <c r="R142" s="150"/>
      <c r="S142" s="150"/>
      <c r="T142" s="77"/>
      <c r="U142" s="150"/>
      <c r="AB142" s="7"/>
      <c r="AC142" s="7"/>
    </row>
    <row r="143" spans="1:29" ht="15">
      <c r="A143" s="67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77"/>
      <c r="Q143" s="150"/>
      <c r="R143" s="150"/>
      <c r="S143" s="150"/>
      <c r="T143" s="77"/>
      <c r="U143" s="150"/>
      <c r="AB143" s="7"/>
      <c r="AC143" s="7"/>
    </row>
    <row r="144" spans="1:29" ht="15">
      <c r="A144" s="67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77"/>
      <c r="Q144" s="150"/>
      <c r="R144" s="150"/>
      <c r="S144" s="150"/>
      <c r="T144" s="77"/>
      <c r="U144" s="150"/>
      <c r="AB144" s="7"/>
      <c r="AC144" s="7"/>
    </row>
    <row r="145" spans="1:29" ht="15">
      <c r="A145" s="67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77"/>
      <c r="Q145" s="150"/>
      <c r="R145" s="150"/>
      <c r="S145" s="150"/>
      <c r="T145" s="77"/>
      <c r="U145" s="150"/>
      <c r="AB145" s="7"/>
      <c r="AC145" s="7"/>
    </row>
    <row r="146" spans="1:29" ht="15">
      <c r="A146" s="67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77"/>
      <c r="Q146" s="150"/>
      <c r="R146" s="150"/>
      <c r="S146" s="150"/>
      <c r="T146" s="77"/>
      <c r="U146" s="150"/>
      <c r="AB146" s="7"/>
      <c r="AC146" s="7"/>
    </row>
    <row r="147" spans="1:29" ht="15">
      <c r="A147" s="67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77"/>
      <c r="Q147" s="150"/>
      <c r="R147" s="150"/>
      <c r="S147" s="150"/>
      <c r="T147" s="77"/>
      <c r="U147" s="150"/>
      <c r="AB147" s="7"/>
      <c r="AC147" s="7"/>
    </row>
    <row r="148" spans="1:29" ht="15">
      <c r="A148" s="67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77"/>
      <c r="Q148" s="150"/>
      <c r="R148" s="150"/>
      <c r="S148" s="150"/>
      <c r="T148" s="77"/>
      <c r="U148" s="150"/>
      <c r="AB148" s="7"/>
      <c r="AC148" s="7"/>
    </row>
    <row r="149" spans="1:29" ht="15">
      <c r="A149" s="67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77"/>
      <c r="Q149" s="150"/>
      <c r="R149" s="150"/>
      <c r="S149" s="150"/>
      <c r="T149" s="77"/>
      <c r="U149" s="150"/>
      <c r="AB149" s="7"/>
      <c r="AC149" s="7"/>
    </row>
    <row r="150" spans="1:29" ht="15">
      <c r="A150" s="67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77"/>
      <c r="Q150" s="150"/>
      <c r="R150" s="150"/>
      <c r="S150" s="150"/>
      <c r="T150" s="77"/>
      <c r="U150" s="150"/>
      <c r="AB150" s="7"/>
      <c r="AC150" s="7"/>
    </row>
    <row r="151" spans="1:29" ht="15">
      <c r="A151" s="67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77"/>
      <c r="Q151" s="150"/>
      <c r="R151" s="150"/>
      <c r="S151" s="150"/>
      <c r="T151" s="77"/>
      <c r="U151" s="150"/>
      <c r="AB151" s="7"/>
      <c r="AC151" s="7"/>
    </row>
    <row r="152" spans="1:29" ht="15">
      <c r="A152" s="67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77"/>
      <c r="Q152" s="150"/>
      <c r="R152" s="150"/>
      <c r="S152" s="150"/>
      <c r="T152" s="77"/>
      <c r="U152" s="150"/>
      <c r="AB152" s="7"/>
      <c r="AC152" s="7"/>
    </row>
    <row r="153" spans="1:29" ht="15">
      <c r="A153" s="67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77"/>
      <c r="Q153" s="150"/>
      <c r="R153" s="150"/>
      <c r="S153" s="150"/>
      <c r="T153" s="77"/>
      <c r="U153" s="150"/>
      <c r="AB153" s="7"/>
      <c r="AC153" s="7"/>
    </row>
    <row r="154" spans="1:29" ht="15">
      <c r="A154" s="67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77"/>
      <c r="Q154" s="150"/>
      <c r="R154" s="150"/>
      <c r="S154" s="150"/>
      <c r="T154" s="77"/>
      <c r="U154" s="150"/>
      <c r="AB154" s="7"/>
      <c r="AC154" s="7"/>
    </row>
    <row r="155" spans="1:29" ht="15">
      <c r="A155" s="67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77"/>
      <c r="Q155" s="150"/>
      <c r="R155" s="150"/>
      <c r="S155" s="150"/>
      <c r="T155" s="77"/>
      <c r="U155" s="150"/>
      <c r="AB155" s="7"/>
      <c r="AC155" s="7"/>
    </row>
    <row r="156" spans="1:29" ht="15">
      <c r="A156" s="67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77"/>
      <c r="Q156" s="150"/>
      <c r="R156" s="150"/>
      <c r="S156" s="150"/>
      <c r="T156" s="77"/>
      <c r="U156" s="150"/>
      <c r="AB156" s="7"/>
      <c r="AC156" s="7"/>
    </row>
    <row r="157" spans="1:29" ht="15">
      <c r="A157" s="67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77"/>
      <c r="Q157" s="150"/>
      <c r="R157" s="150"/>
      <c r="S157" s="150"/>
      <c r="T157" s="77"/>
      <c r="U157" s="150"/>
      <c r="AB157" s="7"/>
      <c r="AC157" s="7"/>
    </row>
    <row r="158" spans="1:29" ht="15">
      <c r="A158" s="67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77"/>
      <c r="Q158" s="150"/>
      <c r="R158" s="150"/>
      <c r="S158" s="150"/>
      <c r="T158" s="77"/>
      <c r="U158" s="150"/>
      <c r="AB158" s="7"/>
      <c r="AC158" s="7"/>
    </row>
    <row r="159" spans="1:29" ht="15">
      <c r="A159" s="67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77"/>
      <c r="Q159" s="150"/>
      <c r="R159" s="150"/>
      <c r="S159" s="150"/>
      <c r="T159" s="77"/>
      <c r="U159" s="150"/>
      <c r="AB159" s="7"/>
      <c r="AC159" s="7"/>
    </row>
    <row r="160" spans="1:29" ht="15">
      <c r="A160" s="67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77"/>
      <c r="Q160" s="150"/>
      <c r="R160" s="150"/>
      <c r="S160" s="150"/>
      <c r="T160" s="77"/>
      <c r="U160" s="150"/>
      <c r="AB160" s="7"/>
      <c r="AC160" s="7"/>
    </row>
    <row r="161" spans="1:29" ht="15">
      <c r="A161" s="67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77"/>
      <c r="Q161" s="150"/>
      <c r="R161" s="150"/>
      <c r="S161" s="150"/>
      <c r="T161" s="77"/>
      <c r="U161" s="150"/>
      <c r="AB161" s="7"/>
      <c r="AC161" s="7"/>
    </row>
    <row r="162" spans="1:29" ht="15">
      <c r="A162" s="67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77"/>
      <c r="Q162" s="150"/>
      <c r="R162" s="150"/>
      <c r="S162" s="150"/>
      <c r="T162" s="77"/>
      <c r="U162" s="150"/>
      <c r="AB162" s="7"/>
      <c r="AC162" s="7"/>
    </row>
    <row r="163" spans="1:29" ht="15">
      <c r="A163" s="67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77"/>
      <c r="Q163" s="150"/>
      <c r="R163" s="150"/>
      <c r="S163" s="150"/>
      <c r="T163" s="77"/>
      <c r="U163" s="150"/>
      <c r="AB163" s="7"/>
      <c r="AC163" s="7"/>
    </row>
    <row r="164" spans="1:29" ht="15">
      <c r="A164" s="67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77"/>
      <c r="Q164" s="150"/>
      <c r="R164" s="150"/>
      <c r="S164" s="150"/>
      <c r="T164" s="77"/>
      <c r="U164" s="150"/>
      <c r="AB164" s="7"/>
      <c r="AC164" s="7"/>
    </row>
    <row r="165" spans="1:29" ht="15">
      <c r="A165" s="67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77"/>
      <c r="Q165" s="150"/>
      <c r="R165" s="150"/>
      <c r="S165" s="150"/>
      <c r="T165" s="77"/>
      <c r="U165" s="150"/>
      <c r="AB165" s="7"/>
      <c r="AC165" s="7"/>
    </row>
    <row r="166" spans="1:29" ht="15">
      <c r="A166" s="67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77"/>
      <c r="Q166" s="150"/>
      <c r="R166" s="150"/>
      <c r="S166" s="150"/>
      <c r="T166" s="77"/>
      <c r="U166" s="150"/>
      <c r="AB166" s="7"/>
      <c r="AC166" s="7"/>
    </row>
    <row r="167" spans="1:29" ht="15">
      <c r="A167" s="67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77"/>
      <c r="Q167" s="150"/>
      <c r="R167" s="150"/>
      <c r="S167" s="150"/>
      <c r="T167" s="77"/>
      <c r="U167" s="150"/>
      <c r="AB167" s="7"/>
      <c r="AC167" s="7"/>
    </row>
    <row r="168" spans="1:29" ht="15">
      <c r="A168" s="67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77"/>
      <c r="Q168" s="150"/>
      <c r="R168" s="150"/>
      <c r="S168" s="150"/>
      <c r="T168" s="77"/>
      <c r="U168" s="150"/>
      <c r="AB168" s="7"/>
      <c r="AC168" s="7"/>
    </row>
    <row r="169" spans="1:29" ht="15">
      <c r="A169" s="67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77"/>
      <c r="Q169" s="150"/>
      <c r="R169" s="150"/>
      <c r="S169" s="150"/>
      <c r="T169" s="77"/>
      <c r="U169" s="150"/>
      <c r="AB169" s="7"/>
      <c r="AC169" s="7"/>
    </row>
    <row r="170" spans="1:29" ht="15">
      <c r="A170" s="67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77"/>
      <c r="Q170" s="150"/>
      <c r="R170" s="150"/>
      <c r="S170" s="150"/>
      <c r="T170" s="77"/>
      <c r="U170" s="150"/>
      <c r="AB170" s="7"/>
      <c r="AC170" s="7"/>
    </row>
    <row r="171" spans="1:29" ht="15">
      <c r="A171" s="67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77"/>
      <c r="Q171" s="150"/>
      <c r="R171" s="150"/>
      <c r="S171" s="150"/>
      <c r="T171" s="77"/>
      <c r="U171" s="150"/>
      <c r="AB171" s="7"/>
      <c r="AC171" s="7"/>
    </row>
    <row r="172" spans="1:29" ht="15">
      <c r="A172" s="67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77"/>
      <c r="Q172" s="150"/>
      <c r="R172" s="150"/>
      <c r="S172" s="150"/>
      <c r="T172" s="77"/>
      <c r="U172" s="150"/>
      <c r="AB172" s="7"/>
      <c r="AC172" s="7"/>
    </row>
    <row r="173" spans="1:29" ht="15">
      <c r="A173" s="67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77"/>
      <c r="Q173" s="150"/>
      <c r="R173" s="150"/>
      <c r="S173" s="150"/>
      <c r="T173" s="77"/>
      <c r="U173" s="150"/>
      <c r="AB173" s="7"/>
      <c r="AC173" s="7"/>
    </row>
    <row r="174" spans="1:29" ht="15">
      <c r="A174" s="67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77"/>
      <c r="Q174" s="150"/>
      <c r="R174" s="150"/>
      <c r="S174" s="150"/>
      <c r="T174" s="77"/>
      <c r="U174" s="150"/>
      <c r="AB174" s="7"/>
      <c r="AC174" s="7"/>
    </row>
    <row r="175" spans="1:29" ht="15">
      <c r="A175" s="67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77"/>
      <c r="Q175" s="150"/>
      <c r="R175" s="150"/>
      <c r="S175" s="150"/>
      <c r="T175" s="77"/>
      <c r="U175" s="150"/>
      <c r="AB175" s="7"/>
      <c r="AC175" s="7"/>
    </row>
    <row r="176" spans="1:29" ht="15">
      <c r="A176" s="67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77"/>
      <c r="Q176" s="150"/>
      <c r="R176" s="150"/>
      <c r="S176" s="150"/>
      <c r="T176" s="77"/>
      <c r="U176" s="150"/>
      <c r="AB176" s="7"/>
      <c r="AC176" s="7"/>
    </row>
    <row r="177" spans="1:29" ht="15">
      <c r="A177" s="67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77"/>
      <c r="Q177" s="150"/>
      <c r="R177" s="150"/>
      <c r="S177" s="150"/>
      <c r="T177" s="77"/>
      <c r="U177" s="150"/>
      <c r="AB177" s="7"/>
      <c r="AC177" s="7"/>
    </row>
    <row r="178" spans="1:29" ht="15">
      <c r="A178" s="67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77"/>
      <c r="Q178" s="150"/>
      <c r="R178" s="150"/>
      <c r="S178" s="150"/>
      <c r="T178" s="77"/>
      <c r="U178" s="150"/>
      <c r="AB178" s="7"/>
      <c r="AC178" s="7"/>
    </row>
    <row r="179" spans="1:29" ht="15">
      <c r="A179" s="67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77"/>
      <c r="Q179" s="150"/>
      <c r="R179" s="150"/>
      <c r="S179" s="150"/>
      <c r="T179" s="77"/>
      <c r="U179" s="150"/>
      <c r="AB179" s="7"/>
      <c r="AC179" s="7"/>
    </row>
    <row r="180" spans="1:29" ht="15">
      <c r="A180" s="67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77"/>
      <c r="Q180" s="150"/>
      <c r="R180" s="150"/>
      <c r="S180" s="150"/>
      <c r="T180" s="77"/>
      <c r="U180" s="150"/>
      <c r="AB180" s="7"/>
      <c r="AC180" s="7"/>
    </row>
    <row r="181" spans="1:29" ht="15">
      <c r="A181" s="67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77"/>
      <c r="Q181" s="150"/>
      <c r="R181" s="150"/>
      <c r="S181" s="150"/>
      <c r="T181" s="77"/>
      <c r="U181" s="150"/>
      <c r="AB181" s="7"/>
      <c r="AC181" s="7"/>
    </row>
    <row r="182" spans="1:29" ht="15">
      <c r="A182" s="67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77"/>
      <c r="Q182" s="150"/>
      <c r="R182" s="150"/>
      <c r="S182" s="150"/>
      <c r="T182" s="77"/>
      <c r="U182" s="150"/>
      <c r="AB182" s="7"/>
      <c r="AC182" s="7"/>
    </row>
    <row r="183" spans="1:29" ht="15">
      <c r="A183" s="67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77"/>
      <c r="Q183" s="150"/>
      <c r="R183" s="150"/>
      <c r="S183" s="150"/>
      <c r="T183" s="77"/>
      <c r="U183" s="150"/>
      <c r="AB183" s="7"/>
      <c r="AC183" s="7"/>
    </row>
    <row r="184" spans="1:29" ht="15">
      <c r="A184" s="67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77"/>
      <c r="Q184" s="150"/>
      <c r="R184" s="150"/>
      <c r="S184" s="150"/>
      <c r="T184" s="77"/>
      <c r="U184" s="150"/>
      <c r="AB184" s="7"/>
      <c r="AC184" s="7"/>
    </row>
    <row r="185" spans="1:29" ht="15">
      <c r="A185" s="67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77"/>
      <c r="Q185" s="150"/>
      <c r="R185" s="150"/>
      <c r="S185" s="150"/>
      <c r="T185" s="77"/>
      <c r="U185" s="150"/>
      <c r="AB185" s="7"/>
      <c r="AC185" s="7"/>
    </row>
    <row r="186" spans="1:29" ht="15">
      <c r="A186" s="67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77"/>
      <c r="Q186" s="150"/>
      <c r="R186" s="150"/>
      <c r="S186" s="150"/>
      <c r="T186" s="77"/>
      <c r="U186" s="150"/>
      <c r="AB186" s="7"/>
      <c r="AC186" s="7"/>
    </row>
    <row r="187" spans="1:29" ht="15">
      <c r="A187" s="67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77"/>
      <c r="Q187" s="150"/>
      <c r="R187" s="150"/>
      <c r="S187" s="150"/>
      <c r="T187" s="77"/>
      <c r="U187" s="150"/>
      <c r="AB187" s="7"/>
      <c r="AC187" s="7"/>
    </row>
    <row r="188" spans="28:29" ht="15">
      <c r="AB188" s="7"/>
      <c r="AC188" s="7"/>
    </row>
    <row r="189" spans="28:29" ht="15">
      <c r="AB189" s="7"/>
      <c r="AC189" s="7"/>
    </row>
    <row r="190" spans="28:29" ht="15">
      <c r="AB190" s="7"/>
      <c r="AC190" s="7"/>
    </row>
    <row r="191" spans="28:29" ht="15">
      <c r="AB191" s="7"/>
      <c r="AC191" s="7"/>
    </row>
    <row r="192" spans="28:29" ht="15">
      <c r="AB192" s="7"/>
      <c r="AC192" s="7"/>
    </row>
    <row r="193" spans="28:29" ht="15">
      <c r="AB193" s="7"/>
      <c r="AC193" s="7"/>
    </row>
    <row r="194" spans="28:29" ht="15">
      <c r="AB194" s="7"/>
      <c r="AC194" s="7"/>
    </row>
    <row r="195" spans="28:29" ht="15">
      <c r="AB195" s="7"/>
      <c r="AC195" s="7"/>
    </row>
  </sheetData>
  <sheetProtection/>
  <mergeCells count="43">
    <mergeCell ref="Q29:Q30"/>
    <mergeCell ref="C43:L43"/>
    <mergeCell ref="C10:N10"/>
    <mergeCell ref="M29:O29"/>
    <mergeCell ref="O43:O44"/>
    <mergeCell ref="P43:P44"/>
    <mergeCell ref="F35:F36"/>
    <mergeCell ref="R4:S4"/>
    <mergeCell ref="A6:V6"/>
    <mergeCell ref="B10:B11"/>
    <mergeCell ref="A10:A11"/>
    <mergeCell ref="A8:U8"/>
    <mergeCell ref="A33:I33"/>
    <mergeCell ref="B27:U27"/>
    <mergeCell ref="L29:L30"/>
    <mergeCell ref="C29:K29"/>
    <mergeCell ref="P29:P30"/>
    <mergeCell ref="E35:E36"/>
    <mergeCell ref="G35:G36"/>
    <mergeCell ref="A41:Q41"/>
    <mergeCell ref="C57:G57"/>
    <mergeCell ref="H57:H58"/>
    <mergeCell ref="A35:A36"/>
    <mergeCell ref="A43:A44"/>
    <mergeCell ref="O10:O11"/>
    <mergeCell ref="P10:R10"/>
    <mergeCell ref="B43:B44"/>
    <mergeCell ref="M43:M44"/>
    <mergeCell ref="S10:S11"/>
    <mergeCell ref="O66:O67"/>
    <mergeCell ref="B55:P55"/>
    <mergeCell ref="B35:B36"/>
    <mergeCell ref="C35:C36"/>
    <mergeCell ref="D35:D36"/>
    <mergeCell ref="A57:A58"/>
    <mergeCell ref="B57:B58"/>
    <mergeCell ref="A71:S71"/>
    <mergeCell ref="A72:Q72"/>
    <mergeCell ref="C74:M74"/>
    <mergeCell ref="C66:K66"/>
    <mergeCell ref="L66:L67"/>
    <mergeCell ref="N66:N67"/>
    <mergeCell ref="B63:R64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2" width="6.421875" style="0" customWidth="1"/>
    <col min="3" max="3" width="10.140625" style="0" customWidth="1"/>
    <col min="4" max="4" width="11.421875" style="0" customWidth="1"/>
    <col min="5" max="5" width="9.7109375" style="0" customWidth="1"/>
    <col min="6" max="7" width="5.421875" style="0" customWidth="1"/>
  </cols>
  <sheetData>
    <row r="1" spans="1:28" ht="19.5" customHeight="1">
      <c r="A1" s="14"/>
      <c r="H1" s="1"/>
      <c r="I1" s="22" t="s">
        <v>39</v>
      </c>
      <c r="J1" s="22"/>
      <c r="K1" s="22"/>
      <c r="L1" s="1"/>
      <c r="M1" s="1"/>
      <c r="Q1" s="22"/>
      <c r="R1" s="22"/>
      <c r="S1" s="22"/>
      <c r="T1" s="7"/>
      <c r="U1" s="7"/>
      <c r="V1" s="7"/>
      <c r="W1" s="7"/>
      <c r="X1" s="7"/>
      <c r="Y1" s="7"/>
      <c r="Z1" s="7"/>
      <c r="AA1" s="7"/>
      <c r="AB1" s="7"/>
    </row>
    <row r="2" spans="1:28" ht="15">
      <c r="A2" s="14"/>
      <c r="H2" s="1"/>
      <c r="I2" s="22" t="s">
        <v>99</v>
      </c>
      <c r="J2" s="22"/>
      <c r="K2" s="22"/>
      <c r="L2" s="1"/>
      <c r="M2" s="1"/>
      <c r="Q2" s="22"/>
      <c r="R2" s="22"/>
      <c r="S2" s="22"/>
      <c r="T2" s="7"/>
      <c r="U2" s="7"/>
      <c r="V2" s="7"/>
      <c r="W2" s="7"/>
      <c r="X2" s="7"/>
      <c r="Y2" s="7"/>
      <c r="Z2" s="7"/>
      <c r="AA2" s="7"/>
      <c r="AB2" s="7"/>
    </row>
    <row r="3" spans="1:28" ht="18" customHeight="1">
      <c r="A3" s="14"/>
      <c r="H3" s="1"/>
      <c r="I3" s="204" t="s">
        <v>69</v>
      </c>
      <c r="J3" s="204"/>
      <c r="K3" s="204"/>
      <c r="L3" s="1"/>
      <c r="M3" s="1"/>
      <c r="Q3" s="17"/>
      <c r="R3" s="17"/>
      <c r="S3" s="17"/>
      <c r="T3" s="7"/>
      <c r="U3" s="7"/>
      <c r="V3" s="7"/>
      <c r="W3" s="7"/>
      <c r="X3" s="7"/>
      <c r="Y3" s="7"/>
      <c r="Z3" s="7"/>
      <c r="AA3" s="7"/>
      <c r="AB3" s="7"/>
    </row>
    <row r="4" spans="1:28" ht="16.5" customHeight="1">
      <c r="A4" s="14"/>
      <c r="H4" s="1"/>
      <c r="I4" s="17" t="s">
        <v>48</v>
      </c>
      <c r="J4" s="17"/>
      <c r="K4" s="17"/>
      <c r="L4" s="1"/>
      <c r="M4" s="1"/>
      <c r="N4" s="1"/>
      <c r="O4" s="1"/>
      <c r="P4" s="1"/>
      <c r="Q4" s="1"/>
      <c r="R4" s="1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14"/>
      <c r="H5" s="1"/>
      <c r="I5" s="1"/>
      <c r="J5" s="13"/>
      <c r="K5" s="1"/>
      <c r="L5" s="1"/>
      <c r="M5" s="1"/>
      <c r="N5" s="1"/>
      <c r="O5" s="1"/>
      <c r="P5" s="1"/>
      <c r="Q5" s="1"/>
      <c r="R5" s="1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 customHeight="1">
      <c r="A6" s="14"/>
      <c r="B6" s="5"/>
      <c r="C6" s="5"/>
      <c r="E6" s="18"/>
      <c r="H6" s="1"/>
      <c r="I6" s="1"/>
      <c r="J6" s="13"/>
      <c r="K6" s="1"/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7"/>
      <c r="Y6" s="7"/>
      <c r="Z6" s="7"/>
      <c r="AA6" s="7"/>
      <c r="AB6" s="7"/>
    </row>
    <row r="8" spans="1:11" ht="38.25" customHeight="1">
      <c r="A8" s="118"/>
      <c r="B8" s="202" t="s">
        <v>80</v>
      </c>
      <c r="C8" s="202"/>
      <c r="D8" s="202"/>
      <c r="E8" s="202"/>
      <c r="F8" s="202"/>
      <c r="G8" s="202"/>
      <c r="H8" s="118"/>
      <c r="I8" s="118"/>
      <c r="J8" s="118"/>
      <c r="K8" s="118"/>
    </row>
    <row r="9" spans="1:11" ht="21" customHeight="1">
      <c r="A9" s="118"/>
      <c r="B9" s="119"/>
      <c r="C9" s="119"/>
      <c r="D9" s="119"/>
      <c r="E9" s="119"/>
      <c r="F9" s="119"/>
      <c r="G9" s="119"/>
      <c r="H9" s="118"/>
      <c r="I9" s="118"/>
      <c r="J9" s="118"/>
      <c r="K9" s="118"/>
    </row>
    <row r="10" spans="2:7" ht="12.75" customHeight="1">
      <c r="B10" s="122" t="s">
        <v>40</v>
      </c>
      <c r="C10" s="123"/>
      <c r="D10" s="123"/>
      <c r="E10" s="124"/>
      <c r="F10" s="203" t="s">
        <v>72</v>
      </c>
      <c r="G10" s="203"/>
    </row>
    <row r="11" spans="2:7" ht="12.75">
      <c r="B11" s="125"/>
      <c r="C11" s="126"/>
      <c r="D11" s="126"/>
      <c r="E11" s="127"/>
      <c r="F11" s="203"/>
      <c r="G11" s="203"/>
    </row>
    <row r="12" spans="2:7" s="39" customFormat="1" ht="36" customHeight="1">
      <c r="B12" s="38" t="s">
        <v>3</v>
      </c>
      <c r="C12" s="38" t="s">
        <v>4</v>
      </c>
      <c r="D12" s="38" t="s">
        <v>5</v>
      </c>
      <c r="E12" s="8" t="s">
        <v>65</v>
      </c>
      <c r="F12" s="203"/>
      <c r="G12" s="203"/>
    </row>
    <row r="13" spans="2:7" ht="12.75">
      <c r="B13" s="12">
        <v>0.5</v>
      </c>
      <c r="C13" s="12"/>
      <c r="D13" s="12">
        <v>9</v>
      </c>
      <c r="E13" s="12">
        <v>2</v>
      </c>
      <c r="F13" s="200">
        <f>SUM(B13:E13)</f>
        <v>11.5</v>
      </c>
      <c r="G13" s="201"/>
    </row>
  </sheetData>
  <sheetProtection/>
  <mergeCells count="5">
    <mergeCell ref="F13:G13"/>
    <mergeCell ref="B8:G8"/>
    <mergeCell ref="F10:G12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O9" sqref="O9"/>
    </sheetView>
  </sheetViews>
  <sheetFormatPr defaultColWidth="9.140625" defaultRowHeight="12.75"/>
  <cols>
    <col min="2" max="2" width="6.140625" style="0" customWidth="1"/>
    <col min="3" max="3" width="5.140625" style="0" customWidth="1"/>
    <col min="5" max="5" width="9.28125" style="0" customWidth="1"/>
  </cols>
  <sheetData>
    <row r="1" spans="1:29" ht="15.75" customHeight="1">
      <c r="A1" s="14"/>
      <c r="I1" s="1"/>
      <c r="J1" s="22" t="s">
        <v>39</v>
      </c>
      <c r="K1" s="22"/>
      <c r="L1" s="22"/>
      <c r="M1" s="1"/>
      <c r="N1" s="1"/>
      <c r="R1" s="22"/>
      <c r="S1" s="22"/>
      <c r="T1" s="22"/>
      <c r="U1" s="7"/>
      <c r="V1" s="7"/>
      <c r="W1" s="7"/>
      <c r="X1" s="7"/>
      <c r="Y1" s="7"/>
      <c r="Z1" s="7"/>
      <c r="AA1" s="7"/>
      <c r="AB1" s="7"/>
      <c r="AC1" s="7"/>
    </row>
    <row r="2" spans="1:29" ht="15">
      <c r="A2" s="14"/>
      <c r="I2" s="1"/>
      <c r="J2" s="22" t="s">
        <v>99</v>
      </c>
      <c r="K2" s="22"/>
      <c r="L2" s="22"/>
      <c r="M2" s="1"/>
      <c r="N2" s="1"/>
      <c r="R2" s="22"/>
      <c r="S2" s="22"/>
      <c r="T2" s="22"/>
      <c r="U2" s="7"/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14"/>
      <c r="I3" s="1"/>
      <c r="J3" s="204" t="s">
        <v>69</v>
      </c>
      <c r="K3" s="204"/>
      <c r="L3" s="204"/>
      <c r="M3" s="1"/>
      <c r="N3" s="1"/>
      <c r="R3" s="17"/>
      <c r="S3" s="17"/>
      <c r="T3" s="17"/>
      <c r="U3" s="7"/>
      <c r="V3" s="7"/>
      <c r="W3" s="7"/>
      <c r="X3" s="7"/>
      <c r="Y3" s="7"/>
      <c r="Z3" s="7"/>
      <c r="AA3" s="7"/>
      <c r="AB3" s="7"/>
      <c r="AC3" s="7"/>
    </row>
    <row r="4" spans="1:29" ht="16.5" customHeight="1">
      <c r="A4" s="14"/>
      <c r="I4" s="1"/>
      <c r="J4" s="17" t="s">
        <v>49</v>
      </c>
      <c r="K4" s="17"/>
      <c r="L4" s="17"/>
      <c r="M4" s="1"/>
      <c r="N4" s="1"/>
      <c r="O4" s="1"/>
      <c r="P4" s="1"/>
      <c r="Q4" s="1"/>
      <c r="R4" s="1"/>
      <c r="S4" s="1"/>
      <c r="T4" s="7"/>
      <c r="U4" s="7"/>
      <c r="V4" s="7"/>
      <c r="W4" s="7"/>
      <c r="X4" s="7"/>
      <c r="Y4" s="7"/>
      <c r="Z4" s="7"/>
      <c r="AA4" s="7"/>
      <c r="AB4" s="7"/>
      <c r="AC4" s="7"/>
    </row>
    <row r="6" spans="1:29" ht="34.5" customHeight="1">
      <c r="A6" s="215" t="s">
        <v>87</v>
      </c>
      <c r="B6" s="215"/>
      <c r="C6" s="215"/>
      <c r="D6" s="215"/>
      <c r="E6" s="215"/>
      <c r="F6" s="215"/>
      <c r="G6" s="215"/>
      <c r="H6" s="215"/>
      <c r="I6" s="215"/>
      <c r="J6" s="215"/>
      <c r="K6" s="13"/>
      <c r="L6" s="1"/>
      <c r="M6" s="1"/>
      <c r="N6" s="1"/>
      <c r="O6" s="1"/>
      <c r="P6" s="1"/>
      <c r="Q6" s="1"/>
      <c r="R6" s="1"/>
      <c r="S6" s="1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14"/>
      <c r="B7" s="120"/>
      <c r="C7" s="120"/>
      <c r="D7" s="120"/>
      <c r="E7" s="120"/>
      <c r="F7" s="120"/>
      <c r="G7" s="120"/>
      <c r="H7" s="120"/>
      <c r="I7" s="1"/>
      <c r="J7" s="1"/>
      <c r="K7" s="13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 customHeight="1">
      <c r="A8" s="14"/>
      <c r="B8" s="212" t="s">
        <v>40</v>
      </c>
      <c r="C8" s="213"/>
      <c r="D8" s="213"/>
      <c r="E8" s="214"/>
      <c r="F8" s="23"/>
      <c r="G8" s="211"/>
      <c r="H8" s="24"/>
      <c r="I8" s="1"/>
      <c r="J8" s="1"/>
      <c r="K8" s="13"/>
      <c r="L8" s="1"/>
      <c r="M8" s="1"/>
      <c r="N8" s="1"/>
      <c r="O8" s="1"/>
      <c r="P8" s="1"/>
      <c r="Q8" s="1"/>
      <c r="R8" s="1"/>
      <c r="S8" s="1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4.5" customHeight="1">
      <c r="A9" s="14"/>
      <c r="B9" s="205" t="s">
        <v>50</v>
      </c>
      <c r="C9" s="206"/>
      <c r="D9" s="207"/>
      <c r="E9" s="21" t="s">
        <v>78</v>
      </c>
      <c r="F9" s="23"/>
      <c r="G9" s="211"/>
      <c r="H9" s="25"/>
      <c r="I9" s="1"/>
      <c r="J9" s="1"/>
      <c r="K9" s="13"/>
      <c r="L9" s="1"/>
      <c r="M9" s="1"/>
      <c r="N9" s="1"/>
      <c r="O9" s="1"/>
      <c r="P9" s="1"/>
      <c r="Q9" s="1"/>
      <c r="R9" s="1"/>
      <c r="S9" s="1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14"/>
      <c r="B10" s="208">
        <v>1</v>
      </c>
      <c r="C10" s="209"/>
      <c r="D10" s="210"/>
      <c r="E10" s="34">
        <v>1</v>
      </c>
      <c r="F10" s="20"/>
      <c r="G10" s="9"/>
      <c r="H10" s="11"/>
      <c r="I10" s="1"/>
      <c r="J10" s="1"/>
      <c r="K10" s="13"/>
      <c r="L10" s="1"/>
      <c r="M10" s="1"/>
      <c r="N10" s="1"/>
      <c r="O10" s="1"/>
      <c r="P10" s="1"/>
      <c r="Q10" s="1"/>
      <c r="R10" s="1"/>
      <c r="S10" s="1"/>
      <c r="T10" s="7"/>
      <c r="U10" s="7"/>
      <c r="V10" s="7"/>
      <c r="W10" s="7"/>
      <c r="X10" s="7"/>
      <c r="Y10" s="7"/>
      <c r="Z10" s="7"/>
      <c r="AA10" s="7"/>
      <c r="AB10" s="7"/>
      <c r="AC10" s="7"/>
    </row>
  </sheetData>
  <sheetProtection/>
  <mergeCells count="6">
    <mergeCell ref="J3:L3"/>
    <mergeCell ref="B9:D9"/>
    <mergeCell ref="B10:D10"/>
    <mergeCell ref="G8:G9"/>
    <mergeCell ref="B8:E8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6" t="s">
        <v>54</v>
      </c>
      <c r="C1" s="26"/>
      <c r="D1" s="30"/>
      <c r="E1" s="30"/>
      <c r="F1" s="30"/>
    </row>
    <row r="2" spans="2:6" ht="12.75">
      <c r="B2" s="26" t="s">
        <v>55</v>
      </c>
      <c r="C2" s="26"/>
      <c r="D2" s="30"/>
      <c r="E2" s="30"/>
      <c r="F2" s="30"/>
    </row>
    <row r="3" spans="2:6" ht="12.75">
      <c r="B3" s="27"/>
      <c r="C3" s="27"/>
      <c r="D3" s="31"/>
      <c r="E3" s="31"/>
      <c r="F3" s="31"/>
    </row>
    <row r="4" spans="2:6" ht="51">
      <c r="B4" s="27" t="s">
        <v>56</v>
      </c>
      <c r="C4" s="27"/>
      <c r="D4" s="31"/>
      <c r="E4" s="31"/>
      <c r="F4" s="31"/>
    </row>
    <row r="5" spans="2:6" ht="12.75">
      <c r="B5" s="27"/>
      <c r="C5" s="27"/>
      <c r="D5" s="31"/>
      <c r="E5" s="31"/>
      <c r="F5" s="31"/>
    </row>
    <row r="6" spans="2:6" ht="12.75">
      <c r="B6" s="26" t="s">
        <v>57</v>
      </c>
      <c r="C6" s="26"/>
      <c r="D6" s="30"/>
      <c r="E6" s="30" t="s">
        <v>58</v>
      </c>
      <c r="F6" s="30" t="s">
        <v>59</v>
      </c>
    </row>
    <row r="7" spans="2:6" ht="13.5" thickBot="1">
      <c r="B7" s="27"/>
      <c r="C7" s="27"/>
      <c r="D7" s="31"/>
      <c r="E7" s="31"/>
      <c r="F7" s="31"/>
    </row>
    <row r="8" spans="2:6" ht="26.25" thickBot="1">
      <c r="B8" s="28" t="s">
        <v>60</v>
      </c>
      <c r="C8" s="29"/>
      <c r="D8" s="32"/>
      <c r="E8" s="32">
        <v>27</v>
      </c>
      <c r="F8" s="33" t="s">
        <v>61</v>
      </c>
    </row>
    <row r="9" spans="2:6" ht="12.7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P10" sqref="P10"/>
    </sheetView>
  </sheetViews>
  <sheetFormatPr defaultColWidth="9.140625" defaultRowHeight="12.75"/>
  <cols>
    <col min="5" max="5" width="11.8515625" style="0" customWidth="1"/>
    <col min="6" max="6" width="15.00390625" style="0" customWidth="1"/>
  </cols>
  <sheetData>
    <row r="1" spans="8:10" ht="15">
      <c r="H1" s="22" t="s">
        <v>39</v>
      </c>
      <c r="I1" s="22"/>
      <c r="J1" s="22"/>
    </row>
    <row r="2" spans="8:10" ht="15">
      <c r="H2" s="22" t="s">
        <v>99</v>
      </c>
      <c r="I2" s="22"/>
      <c r="J2" s="22"/>
    </row>
    <row r="3" spans="8:10" ht="15">
      <c r="H3" s="204" t="s">
        <v>69</v>
      </c>
      <c r="I3" s="204"/>
      <c r="J3" s="204"/>
    </row>
    <row r="4" spans="8:10" ht="15">
      <c r="H4" s="17" t="s">
        <v>90</v>
      </c>
      <c r="I4" s="17"/>
      <c r="J4" s="17"/>
    </row>
    <row r="6" spans="3:8" ht="49.5" customHeight="1">
      <c r="C6" s="202" t="s">
        <v>89</v>
      </c>
      <c r="D6" s="202"/>
      <c r="E6" s="202"/>
      <c r="F6" s="202"/>
      <c r="G6" s="202"/>
      <c r="H6" s="202"/>
    </row>
    <row r="7" spans="1:4" ht="12.75" customHeight="1">
      <c r="A7" s="131"/>
      <c r="B7" s="131"/>
      <c r="C7" s="131"/>
      <c r="D7" s="131"/>
    </row>
    <row r="8" spans="1:4" ht="15">
      <c r="A8" s="130"/>
      <c r="B8" s="130"/>
      <c r="C8" s="130"/>
      <c r="D8" s="130"/>
    </row>
    <row r="9" spans="4:7" ht="14.25" customHeight="1">
      <c r="D9" s="132" t="s">
        <v>40</v>
      </c>
      <c r="E9" s="133"/>
      <c r="F9" s="134"/>
      <c r="G9" s="171" t="s">
        <v>82</v>
      </c>
    </row>
    <row r="10" spans="4:7" ht="89.25" customHeight="1">
      <c r="D10" s="51" t="s">
        <v>7</v>
      </c>
      <c r="E10" s="51" t="s">
        <v>8</v>
      </c>
      <c r="F10" s="51" t="s">
        <v>88</v>
      </c>
      <c r="G10" s="171"/>
    </row>
    <row r="11" spans="4:7" ht="15">
      <c r="D11" s="129">
        <v>0.61</v>
      </c>
      <c r="E11" s="129">
        <v>0.99</v>
      </c>
      <c r="F11" s="129">
        <v>0.2</v>
      </c>
      <c r="G11" s="128">
        <f>SUM(D11:F11)</f>
        <v>1.8</v>
      </c>
    </row>
    <row r="12" ht="14.25" customHeight="1"/>
    <row r="13" ht="57" customHeight="1"/>
  </sheetData>
  <sheetProtection/>
  <mergeCells count="3">
    <mergeCell ref="G9:G10"/>
    <mergeCell ref="H3:J3"/>
    <mergeCell ref="C6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Plunges r.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brogiene</dc:creator>
  <cp:keywords/>
  <dc:description/>
  <cp:lastModifiedBy>Jovita Šumskienė</cp:lastModifiedBy>
  <cp:lastPrinted>2018-09-13T12:51:06Z</cp:lastPrinted>
  <dcterms:created xsi:type="dcterms:W3CDTF">2013-07-16T13:12:06Z</dcterms:created>
  <dcterms:modified xsi:type="dcterms:W3CDTF">2018-09-19T13:49:58Z</dcterms:modified>
  <cp:category/>
  <cp:version/>
  <cp:contentType/>
  <cp:contentStatus/>
</cp:coreProperties>
</file>