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0" windowWidth="21075" windowHeight="687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I9" i="1" l="1"/>
  <c r="H9" i="1"/>
  <c r="I8" i="1"/>
  <c r="H8" i="1"/>
  <c r="I10" i="1"/>
  <c r="I11" i="1"/>
  <c r="I12" i="1"/>
  <c r="H10" i="1"/>
  <c r="H11" i="1"/>
  <c r="I7" i="1"/>
  <c r="H7" i="1"/>
  <c r="G12" i="1" l="1"/>
  <c r="F12" i="1"/>
  <c r="J7" i="1" l="1"/>
  <c r="J9" i="1" l="1"/>
  <c r="J10" i="1"/>
  <c r="H12" i="1" l="1"/>
  <c r="J8" i="1"/>
  <c r="J12" i="1" l="1"/>
  <c r="J13" i="1"/>
</calcChain>
</file>

<file path=xl/sharedStrings.xml><?xml version="1.0" encoding="utf-8"?>
<sst xmlns="http://schemas.openxmlformats.org/spreadsheetml/2006/main" count="31" uniqueCount="27">
  <si>
    <t xml:space="preserve">INFRASTRUKTŪROS OBJEKTŲ, ĮGYVENDINAMŲ SAVIVALDYBĖS IR FIZINIŲ BEI JURIDINIŲ ASMENŲ JUNGTINĖS VEIKLOS PAGRINDU, SĄRAŠAS </t>
  </si>
  <si>
    <t>Ei. Nr.</t>
  </si>
  <si>
    <t>Objekto pavadinimas</t>
  </si>
  <si>
    <t>Darbų rūšis</t>
  </si>
  <si>
    <t>Objekto parametrai</t>
  </si>
  <si>
    <t>Nuosavybės teisė</t>
  </si>
  <si>
    <t xml:space="preserve">Savivaldybės dalis </t>
  </si>
  <si>
    <t xml:space="preserve">Proc. </t>
  </si>
  <si>
    <t>Eur.</t>
  </si>
  <si>
    <t>Fizinių bei juridinių asmenų prisidėjimo dalis, Eur</t>
  </si>
  <si>
    <t>Plungės rajono savivaldybė</t>
  </si>
  <si>
    <t>V. Mačernio g. 13, Plungė</t>
  </si>
  <si>
    <t>(Automobilių aikštelės padidinimas - 284 kv.m. ploto)</t>
  </si>
  <si>
    <t>Paprastasis remontas</t>
  </si>
  <si>
    <t>Preliminari  statybos darbų vertė Eur</t>
  </si>
  <si>
    <t xml:space="preserve">Valstybinė žemė suteikta patikėjimo teise </t>
  </si>
  <si>
    <t>Parastasis remontas</t>
  </si>
  <si>
    <t>PATVIRTINTA:</t>
  </si>
  <si>
    <t>Šilo gatvė, Alksnėnų kaimas, Šateikių seniūnija</t>
  </si>
  <si>
    <t>_______________________________________________________________________________________________________________________</t>
  </si>
  <si>
    <t xml:space="preserve">Alytaus gatvės atkarpa, Lieplaukalės kaimas, Babrungo seniūnija </t>
  </si>
  <si>
    <t>Karkluojos gatvė, Karklėnų kaimas, Nausodžio seniūnija</t>
  </si>
  <si>
    <t>(Kelio atkarpa nuo Laukų gatvės namo Nr. 20 iki Šilo g. namo Nr.7) ilgis - 600 m., plotis - 5 m.</t>
  </si>
  <si>
    <t>Iš viso:</t>
  </si>
  <si>
    <t>Plungės rajono savivaldybės tarybos 2018 m. balandžio 26 d. sprendimu Nr. T1-</t>
  </si>
  <si>
    <t>(Kelio atkarpa nuo Lakštingalų gatvės iki gyvenamojo namo Nr.8) ilgis - 300 m, plotis - 5 m.</t>
  </si>
  <si>
    <t>Kelio atkarpa nuo Tėviškės gatvės (krašto kelias Nr. 169 Plungė -Skuodas) iki sankryžos su Technikos gatve) ilgis - 200 m., plotis - 6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</si>
</sst>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3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3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98" zoomScaleNormal="98" workbookViewId="0">
      <selection activeCell="H12" sqref="H12"/>
    </sheetView>
  </sheetViews>
  <sheetFormatPr defaultRowHeight="12.75" x14ac:dyDescent="0.2"/>
  <cols>
    <col min="1" max="1" width="5.85546875" style="1" customWidth="1"/>
    <col min="2" max="2" width="19.42578125" style="1" customWidth="1"/>
    <col min="3" max="3" width="21.42578125" style="1" customWidth="1"/>
    <col min="4" max="4" width="28.140625" style="1" customWidth="1"/>
    <col min="5" max="5" width="19.140625" style="1" customWidth="1"/>
    <col min="6" max="6" width="13.42578125" style="1" customWidth="1"/>
    <col min="7" max="7" width="13" style="1" customWidth="1"/>
    <col min="8" max="8" width="18.5703125" style="1" customWidth="1"/>
    <col min="9" max="9" width="25" style="1" customWidth="1"/>
    <col min="10" max="10" width="16.140625" style="1" hidden="1" customWidth="1"/>
    <col min="11" max="16384" width="9.140625" style="1"/>
  </cols>
  <sheetData>
    <row r="1" spans="1:13" ht="15" customHeight="1" x14ac:dyDescent="0.25">
      <c r="A1" s="3"/>
      <c r="B1" s="3"/>
      <c r="C1" s="3"/>
      <c r="D1" s="3"/>
      <c r="E1" s="3"/>
      <c r="F1" s="3"/>
      <c r="G1" s="3"/>
      <c r="H1" s="31" t="s">
        <v>17</v>
      </c>
      <c r="I1" s="31"/>
      <c r="J1" s="31"/>
    </row>
    <row r="2" spans="1:13" ht="30" customHeight="1" x14ac:dyDescent="0.25">
      <c r="A2" s="3"/>
      <c r="B2" s="3"/>
      <c r="C2" s="3"/>
      <c r="D2" s="3"/>
      <c r="E2" s="3"/>
      <c r="F2" s="3"/>
      <c r="G2" s="3"/>
      <c r="H2" s="31" t="s">
        <v>24</v>
      </c>
      <c r="I2" s="31"/>
      <c r="J2" s="31"/>
    </row>
    <row r="3" spans="1:13" ht="25.5" customHeight="1" thickBo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13" ht="24" customHeight="1" thickBo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14</v>
      </c>
      <c r="G4" s="38" t="s">
        <v>6</v>
      </c>
      <c r="H4" s="39"/>
      <c r="I4" s="42" t="s">
        <v>9</v>
      </c>
      <c r="J4" s="8"/>
    </row>
    <row r="5" spans="1:13" ht="81.75" customHeight="1" thickBot="1" x14ac:dyDescent="0.25">
      <c r="A5" s="41"/>
      <c r="B5" s="41"/>
      <c r="C5" s="41"/>
      <c r="D5" s="41"/>
      <c r="E5" s="41"/>
      <c r="F5" s="41"/>
      <c r="G5" s="9" t="s">
        <v>7</v>
      </c>
      <c r="H5" s="9" t="s">
        <v>8</v>
      </c>
      <c r="I5" s="43"/>
      <c r="J5" s="10"/>
    </row>
    <row r="6" spans="1:13" ht="16.5" thickBot="1" x14ac:dyDescent="0.25">
      <c r="A6" s="11">
        <v>1</v>
      </c>
      <c r="B6" s="29">
        <v>2</v>
      </c>
      <c r="C6" s="11">
        <v>3</v>
      </c>
      <c r="D6" s="11">
        <v>4</v>
      </c>
      <c r="E6" s="12">
        <v>5</v>
      </c>
      <c r="F6" s="11">
        <v>6</v>
      </c>
      <c r="G6" s="13">
        <v>9</v>
      </c>
      <c r="H6" s="13">
        <v>10</v>
      </c>
      <c r="I6" s="8">
        <v>11</v>
      </c>
      <c r="J6" s="14"/>
    </row>
    <row r="7" spans="1:13" ht="81.75" customHeight="1" thickBot="1" x14ac:dyDescent="0.25">
      <c r="A7" s="15">
        <v>1</v>
      </c>
      <c r="B7" s="7" t="s">
        <v>20</v>
      </c>
      <c r="C7" s="16" t="s">
        <v>13</v>
      </c>
      <c r="D7" s="16" t="s">
        <v>26</v>
      </c>
      <c r="E7" s="16" t="s">
        <v>10</v>
      </c>
      <c r="F7" s="17">
        <v>48180</v>
      </c>
      <c r="G7" s="18">
        <v>70</v>
      </c>
      <c r="H7" s="18">
        <f>F7*70/100</f>
        <v>33726</v>
      </c>
      <c r="I7" s="30">
        <f>F7*30/100</f>
        <v>14454</v>
      </c>
      <c r="J7" s="19">
        <f t="shared" ref="J7" si="0">SUM(H7:I7)</f>
        <v>48180</v>
      </c>
    </row>
    <row r="8" spans="1:13" ht="48" customHeight="1" thickBot="1" x14ac:dyDescent="0.25">
      <c r="A8" s="20">
        <v>2</v>
      </c>
      <c r="B8" s="21" t="s">
        <v>11</v>
      </c>
      <c r="C8" s="21" t="s">
        <v>16</v>
      </c>
      <c r="D8" s="21" t="s">
        <v>12</v>
      </c>
      <c r="E8" s="21" t="s">
        <v>15</v>
      </c>
      <c r="F8" s="22">
        <v>9994</v>
      </c>
      <c r="G8" s="23">
        <v>20</v>
      </c>
      <c r="H8" s="18">
        <f>F8*20/100</f>
        <v>1998.8</v>
      </c>
      <c r="I8" s="30">
        <f>F8*80/100</f>
        <v>7995.2</v>
      </c>
      <c r="J8" s="18">
        <f t="shared" ref="J8:J10" si="1">SUM(H8:I8)</f>
        <v>9994</v>
      </c>
    </row>
    <row r="9" spans="1:13" ht="63.75" thickBot="1" x14ac:dyDescent="0.25">
      <c r="A9" s="15">
        <v>3</v>
      </c>
      <c r="B9" s="16" t="s">
        <v>18</v>
      </c>
      <c r="C9" s="16" t="s">
        <v>13</v>
      </c>
      <c r="D9" s="16" t="s">
        <v>22</v>
      </c>
      <c r="E9" s="16" t="s">
        <v>10</v>
      </c>
      <c r="F9" s="17">
        <v>15651.99</v>
      </c>
      <c r="G9" s="18">
        <v>80</v>
      </c>
      <c r="H9" s="18">
        <f>F9*80/100</f>
        <v>12521.591999999999</v>
      </c>
      <c r="I9" s="30">
        <f>F9*20/100</f>
        <v>3130.3979999999997</v>
      </c>
      <c r="J9" s="18">
        <f t="shared" si="1"/>
        <v>15651.989999999998</v>
      </c>
    </row>
    <row r="10" spans="1:13" ht="63.75" thickBot="1" x14ac:dyDescent="0.25">
      <c r="A10" s="15">
        <v>4</v>
      </c>
      <c r="B10" s="16" t="s">
        <v>21</v>
      </c>
      <c r="C10" s="16" t="s">
        <v>13</v>
      </c>
      <c r="D10" s="16" t="s">
        <v>25</v>
      </c>
      <c r="E10" s="16" t="s">
        <v>10</v>
      </c>
      <c r="F10" s="17">
        <v>42663</v>
      </c>
      <c r="G10" s="18">
        <v>70</v>
      </c>
      <c r="H10" s="18">
        <f t="shared" ref="H10:H11" si="2">F10*70/100</f>
        <v>29864.1</v>
      </c>
      <c r="I10" s="30">
        <f t="shared" ref="I10:I12" si="3">F10*30/100</f>
        <v>12798.9</v>
      </c>
      <c r="J10" s="18">
        <f t="shared" si="1"/>
        <v>42663</v>
      </c>
      <c r="M10" s="2"/>
    </row>
    <row r="11" spans="1:13" ht="16.5" thickBot="1" x14ac:dyDescent="0.25">
      <c r="A11" s="24"/>
      <c r="B11" s="25"/>
      <c r="C11" s="25"/>
      <c r="D11" s="26"/>
      <c r="E11" s="25"/>
      <c r="F11" s="27"/>
      <c r="G11" s="28"/>
      <c r="H11" s="18">
        <f t="shared" si="2"/>
        <v>0</v>
      </c>
      <c r="I11" s="30">
        <f t="shared" si="3"/>
        <v>0</v>
      </c>
      <c r="J11" s="28"/>
    </row>
    <row r="12" spans="1:13" ht="16.5" thickBot="1" x14ac:dyDescent="0.25">
      <c r="A12" s="34" t="s">
        <v>23</v>
      </c>
      <c r="B12" s="35"/>
      <c r="C12" s="35"/>
      <c r="D12" s="35"/>
      <c r="E12" s="36"/>
      <c r="F12" s="6">
        <f>SUM(F7:F11)</f>
        <v>116488.99</v>
      </c>
      <c r="G12" s="6">
        <f t="shared" ref="G12:H12" si="4">SUM(G7:G11)</f>
        <v>240</v>
      </c>
      <c r="H12" s="6">
        <f t="shared" si="4"/>
        <v>78110.491999999998</v>
      </c>
      <c r="I12" s="30">
        <f t="shared" si="3"/>
        <v>34946.697</v>
      </c>
      <c r="J12" s="6">
        <f>SUM(J7:J11)</f>
        <v>116488.98999999999</v>
      </c>
    </row>
    <row r="13" spans="1:13" ht="20.25" customHeight="1" x14ac:dyDescent="0.25">
      <c r="A13" s="32"/>
      <c r="B13" s="32"/>
      <c r="C13" s="33"/>
      <c r="D13" s="33"/>
      <c r="E13" s="4"/>
      <c r="F13" s="3"/>
      <c r="G13" s="3"/>
      <c r="H13" s="3"/>
      <c r="I13" s="3"/>
      <c r="J13" s="5">
        <f>SUM(H12:I12)</f>
        <v>113057.189</v>
      </c>
    </row>
    <row r="14" spans="1:13" ht="17.25" customHeight="1" x14ac:dyDescent="0.2">
      <c r="D14" s="1" t="s">
        <v>19</v>
      </c>
      <c r="E14" s="2"/>
    </row>
    <row r="15" spans="1:13" ht="7.5" customHeight="1" x14ac:dyDescent="0.2"/>
  </sheetData>
  <mergeCells count="14">
    <mergeCell ref="H1:J1"/>
    <mergeCell ref="H2:J2"/>
    <mergeCell ref="A13:B13"/>
    <mergeCell ref="C13:D13"/>
    <mergeCell ref="A12:E12"/>
    <mergeCell ref="A3:J3"/>
    <mergeCell ref="G4:H4"/>
    <mergeCell ref="A4:A5"/>
    <mergeCell ref="B4:B5"/>
    <mergeCell ref="C4:C5"/>
    <mergeCell ref="D4:D5"/>
    <mergeCell ref="F4:F5"/>
    <mergeCell ref="E4:E5"/>
    <mergeCell ref="I4:I5"/>
  </mergeCell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Renata Štuikytė</cp:lastModifiedBy>
  <cp:lastPrinted>2018-04-19T12:04:38Z</cp:lastPrinted>
  <dcterms:created xsi:type="dcterms:W3CDTF">2018-01-15T08:14:47Z</dcterms:created>
  <dcterms:modified xsi:type="dcterms:W3CDTF">2018-04-19T13:36:33Z</dcterms:modified>
</cp:coreProperties>
</file>