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ŠVIETIMAS" sheetId="1" r:id="rId1"/>
    <sheet name="GLOBOS NAMAI" sheetId="2" r:id="rId2"/>
    <sheet name="SPORTAS" sheetId="3" r:id="rId3"/>
    <sheet name="Suderinamumo ataskaita" sheetId="4" state="hidden" r:id="rId4"/>
  </sheets>
  <definedNames/>
  <calcPr fullCalcOnLoad="1"/>
</workbook>
</file>

<file path=xl/sharedStrings.xml><?xml version="1.0" encoding="utf-8"?>
<sst xmlns="http://schemas.openxmlformats.org/spreadsheetml/2006/main" count="217" uniqueCount="113">
  <si>
    <t>Įstaigos pavadinimas</t>
  </si>
  <si>
    <t>Direktorius</t>
  </si>
  <si>
    <t>Direktoriaus pav. ugdymui</t>
  </si>
  <si>
    <t>Logopedas</t>
  </si>
  <si>
    <t>Specialusis pedagogas</t>
  </si>
  <si>
    <t>Socialinis pedagogas</t>
  </si>
  <si>
    <t>Psichologas (psichologo asistentas)</t>
  </si>
  <si>
    <t>Priešmok. ugd. ped.</t>
  </si>
  <si>
    <t>Auklėtojas</t>
  </si>
  <si>
    <t>Mokytojo padėjėjas</t>
  </si>
  <si>
    <t>Meninio ugdymo ped.</t>
  </si>
  <si>
    <t>Gynybinio pilietinio ugdymo instruktorius</t>
  </si>
  <si>
    <t>Bendrabučio auklėtojas</t>
  </si>
  <si>
    <t>Neformalaus ugdymo pedagogas</t>
  </si>
  <si>
    <t>Iš viso etatų skaičius</t>
  </si>
  <si>
    <t>Plungės vysk. M.Valančiaus pradinė mok.</t>
  </si>
  <si>
    <t>2.</t>
  </si>
  <si>
    <t>Plungės r. Šateikių pagrindinė mokykla</t>
  </si>
  <si>
    <t>3.</t>
  </si>
  <si>
    <t>4.</t>
  </si>
  <si>
    <t>Plungės "Babrungo" pagrindinė mokykla</t>
  </si>
  <si>
    <t>5.</t>
  </si>
  <si>
    <t>Plungės "Ryto" pagrindinė mokykla</t>
  </si>
  <si>
    <t>6.</t>
  </si>
  <si>
    <t>7.</t>
  </si>
  <si>
    <t>9.</t>
  </si>
  <si>
    <t>10.</t>
  </si>
  <si>
    <t>Plungės r. Platelių gimnazija</t>
  </si>
  <si>
    <t>Plungės suaugusiųjų švietimo centras</t>
  </si>
  <si>
    <t xml:space="preserve"> Iš viso</t>
  </si>
  <si>
    <t>Eil. Nr.</t>
  </si>
  <si>
    <t>Direktoriaus pav. Ugd.</t>
  </si>
  <si>
    <t>Koncertmeisteris</t>
  </si>
  <si>
    <t>1.</t>
  </si>
  <si>
    <t>Plungės M.Oginskio meno mokykla</t>
  </si>
  <si>
    <t>Platelių meno mokykla</t>
  </si>
  <si>
    <t>Iš viso:</t>
  </si>
  <si>
    <t>Auklėtojas sveikatingumo programai įgyvendinti</t>
  </si>
  <si>
    <t>Judesio korekcijos ped.</t>
  </si>
  <si>
    <t>Plungės r.  Prūsalių mokykla – darželis</t>
  </si>
  <si>
    <t>Plungės lopšelis- darželis „Pasaka“</t>
  </si>
  <si>
    <t>Plungės lopšelis- darželis „Vyturėlis“</t>
  </si>
  <si>
    <t>Plungės lopšelis- darželis „Rūtelė“</t>
  </si>
  <si>
    <t>Plungės lopšelis- darželis „Saulutė“</t>
  </si>
  <si>
    <t>Plungės lopšelis- darželis „Nykštukas“</t>
  </si>
  <si>
    <t>Plungės r. Žemaičių Kalvarijos lopšelis-darželis</t>
  </si>
  <si>
    <t>Plungės r. Alsėdžių lopšelis-darželis</t>
  </si>
  <si>
    <t>Spec. pedagogas</t>
  </si>
  <si>
    <t>Tiflopedagogas</t>
  </si>
  <si>
    <t>Psichologas</t>
  </si>
  <si>
    <t>Iš viso etatų sk.</t>
  </si>
  <si>
    <t>Pastabos:</t>
  </si>
  <si>
    <t>Plungės rajono savivaldybės</t>
  </si>
  <si>
    <t>Eil.Nr..</t>
  </si>
  <si>
    <t>Pedagoginės pareigybės ir etatai</t>
  </si>
  <si>
    <t>Priešmokyklinio ugdymo pedagogas</t>
  </si>
  <si>
    <t>Plungės Senamiesčio mokykla</t>
  </si>
  <si>
    <t>Plungės "Saulės" gimnazija</t>
  </si>
  <si>
    <t xml:space="preserve"> vyr.specialistas metodinei veiklai</t>
  </si>
  <si>
    <t>Plungės lopšelis- darželis „Raudonkepuraitė"</t>
  </si>
  <si>
    <t>Priešmokyklinio ugd. Ped.</t>
  </si>
  <si>
    <t>Direktoriaus pav. metodinei veiklai</t>
  </si>
  <si>
    <t>1.Ugdymo įstaigų vadovai tvirtina įstaigos struktūrą ir etatų sąrašą, neviršijant nustatyto leistino etatų skaičiaus ir asignavimų darbo užmokesčiui.</t>
  </si>
  <si>
    <t>mokytojo padėjėjo etatai yra nepedagoginiai, bet išlaikomi iš mokinio krepšelio lėšų.</t>
  </si>
  <si>
    <t>*</t>
  </si>
  <si>
    <t>1.1. BENDROJO UGDYMO MOKYKLŲ PEDAGOGINIŲ PAREIGYBIŲ IR ETATŲ SĄRAŠAS</t>
  </si>
  <si>
    <t xml:space="preserve">Psichologas </t>
  </si>
  <si>
    <t>2. PLUNGĖS VAIKŲ GLOBOS NAMŲ PEDAGOGINIŲ PAREIGYBIŲ IR ETATŲ SĄRAŠAS</t>
  </si>
  <si>
    <t>iš viso</t>
  </si>
  <si>
    <t>1 priedas</t>
  </si>
  <si>
    <t>2 priedas</t>
  </si>
  <si>
    <t>3 priedas</t>
  </si>
  <si>
    <t>3. PLUNGĖS SPORTO IR REKREACIJOS CENTRO PEDAGOGINIŲ PAREIGYBIŲ IR ETATŲ SĄRAŠAS</t>
  </si>
  <si>
    <t>1. Plungės rajono savivaldybės švietimo  įstaigų pedagoginių pareigybių ir etatų sąrašas</t>
  </si>
  <si>
    <t>Direktoriaus pavaduotojas ugdymui</t>
  </si>
  <si>
    <t>Plungės r. Kulių gimnazija</t>
  </si>
  <si>
    <t>Plungės r. Alsėdžių gimnazija</t>
  </si>
  <si>
    <t>Meno vadovas,  režisierius, koncertmeisteris, akomponiatorius, neformalaus ugdymo organizatorius</t>
  </si>
  <si>
    <t>1.2.  PLUNGĖS SPECIALIOJO UGDYMO CENTRO PEDAGOGINIŲ PAREIGYBIŲ IR ETATŲ SĄRAŠAS</t>
  </si>
  <si>
    <t>Švietimo pagalbos ir konsultavimo skyriaus vedėjas</t>
  </si>
  <si>
    <t>Ugdymo skyriaus vedėjas</t>
  </si>
  <si>
    <t>Suderinamumo ataskaita, skirta etatai2015-09-01.xls</t>
  </si>
  <si>
    <t>Paleisti 2015.09.08 19:47</t>
  </si>
  <si>
    <t>Ankstesnės Excel versijos nepalaiko šių darbaknygės funkcijų. Šios funkcijos gali būti prarastos arba jų veikimas pablogės, darbaknygę atidarius ankstesne Excel versija arba jei šią darbaknygę įrašysite ankstesniu failų formatu.</t>
  </si>
  <si>
    <t>Neesminis tikslumo praradimas</t>
  </si>
  <si>
    <t># įvykių</t>
  </si>
  <si>
    <t>Versija</t>
  </si>
  <si>
    <t>Kai kurių darbaknygės langelių ar stilių formatavimo nepalaiko pasirinktas failo formatas. Šie formatai bus konvertuoti į panašiausią formatą.</t>
  </si>
  <si>
    <t>Excel 97–2003</t>
  </si>
  <si>
    <t>1.3. NEFORMALIOJO UGDYMO ĮSTAIGŲ PEDAGOGINIŲ PAREIGYBIŲ IR ETATŲ SĄRAŠAS</t>
  </si>
  <si>
    <t>1.4. LOPŠELIŲ – DARŽELIŲ, MOKYKLŲ – DARŽELIŲ PEDAGOGINIŲ PAREIGYBIŲ IR ETATŲ SĄRAŠAS</t>
  </si>
  <si>
    <t>1.6. PEDAGOGINĖS PSICHOLOGINĖS TARNYBOS PEDAGOGINIŲ PAREIGYBIŲ IR ETATŲ SĄRAŠAS</t>
  </si>
  <si>
    <t xml:space="preserve"> Didvyčių mokykla – darželis</t>
  </si>
  <si>
    <t>Plungės r. Žem. Kalvarijos M. Valančiaus gimnazija</t>
  </si>
  <si>
    <t xml:space="preserve"> Stanelių pagrindinės mokyklos skyrius</t>
  </si>
  <si>
    <t xml:space="preserve"> Stalgėnų pagrindinės mokyklos skyrius</t>
  </si>
  <si>
    <t>Žlibinų I.Končiaus pagrindinės mokyklos skyrius</t>
  </si>
  <si>
    <t xml:space="preserve"> </t>
  </si>
  <si>
    <t>8.</t>
  </si>
  <si>
    <t>11.</t>
  </si>
  <si>
    <t xml:space="preserve"> tarybos 2017 m. rugsėjo 21 d.   </t>
  </si>
  <si>
    <t>sprendimo Nr. T1-</t>
  </si>
  <si>
    <t xml:space="preserve"> Stalgėnų skyrius</t>
  </si>
  <si>
    <t>Kantaučių  skyrius</t>
  </si>
  <si>
    <t xml:space="preserve"> Stanelių pagrindinio ugdymo skyrius</t>
  </si>
  <si>
    <t>Neformaliojo švietimo mokytojas</t>
  </si>
  <si>
    <t>1.5.  DAUGIAFUNKCIŲ CENTRŲ PEDAGOGINIŲ PAREIGYBIŲ IR ETATŲ SĄRAŠAS</t>
  </si>
  <si>
    <t>Platelių universalus daugiafunkcis centras</t>
  </si>
  <si>
    <t>Didvyčių daugiafunkcis centras</t>
  </si>
  <si>
    <t xml:space="preserve"> 2. Įstaigos vadovas, suderinęs su Švietimo, kultūros ir sporto  skyriumi, gali keisti etatus nedidindamas bendro patvirtinto įstaigai etatų skaičiaus</t>
  </si>
  <si>
    <t>Plungės r. Alsėdžių S.Narutavičiaus gimnazija</t>
  </si>
  <si>
    <t>Plungės akademiko A. Jucio pagrindinė mokykla</t>
  </si>
  <si>
    <t>Lyginamasis variantas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</si>
</sst>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</numFmts>
  <fonts count="59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trike/>
      <sz val="10"/>
      <name val="Cambria"/>
      <family val="1"/>
    </font>
    <font>
      <b/>
      <strike/>
      <sz val="10"/>
      <name val="Cambria"/>
      <family val="1"/>
    </font>
    <font>
      <strike/>
      <sz val="11"/>
      <name val="Times New Roman"/>
      <family val="1"/>
    </font>
    <font>
      <b/>
      <strike/>
      <sz val="11"/>
      <name val="Times New Roman"/>
      <family val="1"/>
    </font>
    <font>
      <strike/>
      <sz val="11"/>
      <name val="Cambria"/>
      <family val="1"/>
    </font>
    <font>
      <b/>
      <strike/>
      <sz val="11"/>
      <name val="Cambria"/>
      <family val="1"/>
    </font>
    <font>
      <sz val="11"/>
      <name val="Cambria"/>
      <family val="1"/>
    </font>
    <font>
      <b/>
      <sz val="10"/>
      <name val="Cambria"/>
      <family val="1"/>
    </font>
    <font>
      <b/>
      <sz val="11"/>
      <name val="Cambria"/>
      <family val="1"/>
    </font>
    <font>
      <sz val="10"/>
      <name val="Cambria"/>
      <family val="1"/>
    </font>
    <font>
      <strike/>
      <sz val="10"/>
      <name val="Times New Roman"/>
      <family val="1"/>
    </font>
    <font>
      <i/>
      <strike/>
      <sz val="10"/>
      <name val="Times New Roman"/>
      <family val="1"/>
    </font>
    <font>
      <i/>
      <sz val="10"/>
      <name val="Times New Roman"/>
      <family val="1"/>
    </font>
    <font>
      <b/>
      <strike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4" applyNumberFormat="0" applyAlignment="0" applyProtection="0"/>
    <xf numFmtId="0" fontId="52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vertical="justify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vertical="justify"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textRotation="90" wrapText="1"/>
    </xf>
    <xf numFmtId="0" fontId="0" fillId="0" borderId="0" xfId="0" applyFont="1" applyFill="1" applyBorder="1" applyAlignment="1">
      <alignment vertical="justify"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7" fillId="0" borderId="0" xfId="0" applyFont="1" applyFill="1" applyBorder="1" applyAlignment="1">
      <alignment vertical="justify"/>
    </xf>
    <xf numFmtId="0" fontId="5" fillId="0" borderId="0" xfId="0" applyFont="1" applyBorder="1" applyAlignment="1">
      <alignment/>
    </xf>
    <xf numFmtId="0" fontId="8" fillId="0" borderId="0" xfId="0" applyFont="1" applyFill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left" textRotation="90" wrapText="1"/>
    </xf>
    <xf numFmtId="0" fontId="6" fillId="0" borderId="10" xfId="0" applyFont="1" applyFill="1" applyBorder="1" applyAlignment="1">
      <alignment horizontal="left" textRotation="90" wrapText="1"/>
    </xf>
    <xf numFmtId="0" fontId="6" fillId="0" borderId="10" xfId="0" applyFont="1" applyBorder="1" applyAlignment="1">
      <alignment horizontal="left" wrapText="1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/>
    </xf>
    <xf numFmtId="176" fontId="5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center" wrapText="1"/>
    </xf>
    <xf numFmtId="0" fontId="6" fillId="0" borderId="10" xfId="0" applyFont="1" applyFill="1" applyBorder="1" applyAlignment="1">
      <alignment horizontal="center" textRotation="90" wrapText="1"/>
    </xf>
    <xf numFmtId="0" fontId="6" fillId="0" borderId="10" xfId="0" applyFont="1" applyFill="1" applyBorder="1" applyAlignment="1">
      <alignment textRotation="90" wrapText="1"/>
    </xf>
    <xf numFmtId="0" fontId="6" fillId="0" borderId="1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left" textRotation="90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justify" wrapText="1"/>
    </xf>
    <xf numFmtId="0" fontId="5" fillId="0" borderId="0" xfId="0" applyFont="1" applyFill="1" applyBorder="1" applyAlignment="1">
      <alignment horizontal="justify" wrapText="1"/>
    </xf>
    <xf numFmtId="0" fontId="5" fillId="0" borderId="0" xfId="0" applyFont="1" applyBorder="1" applyAlignment="1">
      <alignment horizontal="center"/>
    </xf>
    <xf numFmtId="0" fontId="6" fillId="0" borderId="10" xfId="0" applyFont="1" applyBorder="1" applyAlignment="1">
      <alignment horizontal="justify" textRotation="90" wrapText="1"/>
    </xf>
    <xf numFmtId="0" fontId="6" fillId="0" borderId="10" xfId="0" applyFont="1" applyBorder="1" applyAlignment="1">
      <alignment textRotation="90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9" fillId="0" borderId="10" xfId="0" applyFont="1" applyFill="1" applyBorder="1" applyAlignment="1">
      <alignment horizontal="center" vertical="justify"/>
    </xf>
    <xf numFmtId="0" fontId="9" fillId="0" borderId="0" xfId="0" applyFont="1" applyFill="1" applyBorder="1" applyAlignment="1">
      <alignment vertical="justify"/>
    </xf>
    <xf numFmtId="0" fontId="9" fillId="0" borderId="0" xfId="0" applyFont="1" applyFill="1" applyBorder="1" applyAlignment="1">
      <alignment horizontal="justify" vertical="justify"/>
    </xf>
    <xf numFmtId="176" fontId="10" fillId="0" borderId="0" xfId="0" applyNumberFormat="1" applyFont="1" applyFill="1" applyBorder="1" applyAlignment="1">
      <alignment vertical="justify"/>
    </xf>
    <xf numFmtId="0" fontId="5" fillId="0" borderId="10" xfId="0" applyFont="1" applyFill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/>
    </xf>
    <xf numFmtId="0" fontId="5" fillId="0" borderId="0" xfId="0" applyFont="1" applyFill="1" applyBorder="1" applyAlignment="1">
      <alignment vertical="justify"/>
    </xf>
    <xf numFmtId="0" fontId="5" fillId="0" borderId="0" xfId="0" applyFont="1" applyFill="1" applyBorder="1" applyAlignment="1">
      <alignment horizontal="center" vertical="justify"/>
    </xf>
    <xf numFmtId="0" fontId="6" fillId="0" borderId="0" xfId="0" applyFont="1" applyFill="1" applyBorder="1" applyAlignment="1">
      <alignment vertical="justify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vertical="justify"/>
    </xf>
    <xf numFmtId="0" fontId="5" fillId="0" borderId="0" xfId="0" applyFont="1" applyBorder="1" applyAlignment="1">
      <alignment horizontal="justify" vertical="justify"/>
    </xf>
    <xf numFmtId="0" fontId="6" fillId="0" borderId="0" xfId="0" applyFont="1" applyBorder="1" applyAlignment="1">
      <alignment vertical="justify"/>
    </xf>
    <xf numFmtId="0" fontId="6" fillId="0" borderId="10" xfId="0" applyFont="1" applyBorder="1" applyAlignment="1">
      <alignment horizontal="center" vertical="justify"/>
    </xf>
    <xf numFmtId="0" fontId="6" fillId="0" borderId="0" xfId="0" applyFont="1" applyBorder="1" applyAlignment="1">
      <alignment horizontal="justify" vertical="justify"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justify" textRotation="90" wrapText="1"/>
    </xf>
    <xf numFmtId="0" fontId="5" fillId="0" borderId="0" xfId="0" applyFont="1" applyFill="1" applyBorder="1" applyAlignment="1">
      <alignment horizontal="justify" textRotation="90" wrapText="1"/>
    </xf>
    <xf numFmtId="0" fontId="6" fillId="0" borderId="0" xfId="0" applyFont="1" applyFill="1" applyBorder="1" applyAlignment="1">
      <alignment horizontal="center" textRotation="90" wrapText="1"/>
    </xf>
    <xf numFmtId="0" fontId="6" fillId="0" borderId="0" xfId="0" applyFont="1" applyFill="1" applyBorder="1" applyAlignment="1">
      <alignment horizontal="left" textRotation="90" wrapText="1"/>
    </xf>
    <xf numFmtId="0" fontId="6" fillId="0" borderId="0" xfId="0" applyFont="1" applyFill="1" applyBorder="1" applyAlignment="1">
      <alignment horizontal="justify" textRotation="90" wrapText="1"/>
    </xf>
    <xf numFmtId="0" fontId="6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12" fillId="0" borderId="0" xfId="0" applyFont="1" applyBorder="1" applyAlignment="1">
      <alignment vertical="justify"/>
    </xf>
    <xf numFmtId="0" fontId="7" fillId="0" borderId="0" xfId="0" applyFont="1" applyBorder="1" applyAlignment="1">
      <alignment vertical="justify"/>
    </xf>
    <xf numFmtId="0" fontId="8" fillId="0" borderId="0" xfId="0" applyFont="1" applyBorder="1" applyAlignment="1">
      <alignment vertical="justify"/>
    </xf>
    <xf numFmtId="0" fontId="14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justify"/>
    </xf>
    <xf numFmtId="0" fontId="9" fillId="0" borderId="0" xfId="0" applyFont="1" applyBorder="1" applyAlignment="1">
      <alignment vertical="justify"/>
    </xf>
    <xf numFmtId="0" fontId="9" fillId="0" borderId="0" xfId="0" applyFont="1" applyBorder="1" applyAlignment="1">
      <alignment horizontal="justify" vertical="justify"/>
    </xf>
    <xf numFmtId="0" fontId="10" fillId="0" borderId="0" xfId="0" applyFont="1" applyBorder="1" applyAlignment="1">
      <alignment vertical="justify"/>
    </xf>
    <xf numFmtId="0" fontId="10" fillId="0" borderId="10" xfId="0" applyFont="1" applyBorder="1" applyAlignment="1">
      <alignment horizontal="center" vertical="justify"/>
    </xf>
    <xf numFmtId="0" fontId="10" fillId="0" borderId="0" xfId="0" applyFont="1" applyBorder="1" applyAlignment="1">
      <alignment horizontal="justify" vertical="justify"/>
    </xf>
    <xf numFmtId="0" fontId="9" fillId="0" borderId="10" xfId="0" applyFont="1" applyFill="1" applyBorder="1" applyAlignment="1">
      <alignment wrapText="1"/>
    </xf>
    <xf numFmtId="0" fontId="10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vertical="justify"/>
    </xf>
    <xf numFmtId="176" fontId="9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3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17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left" vertical="justify"/>
    </xf>
    <xf numFmtId="0" fontId="17" fillId="0" borderId="10" xfId="0" applyFont="1" applyBorder="1" applyAlignment="1">
      <alignment horizontal="left" vertical="justify"/>
    </xf>
    <xf numFmtId="0" fontId="1" fillId="0" borderId="10" xfId="0" applyFont="1" applyBorder="1" applyAlignment="1">
      <alignment horizontal="left" vertical="justify"/>
    </xf>
    <xf numFmtId="0" fontId="3" fillId="0" borderId="10" xfId="0" applyFont="1" applyFill="1" applyBorder="1" applyAlignment="1">
      <alignment horizontal="justify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justify"/>
    </xf>
    <xf numFmtId="0" fontId="14" fillId="0" borderId="0" xfId="0" applyFont="1" applyBorder="1" applyAlignment="1">
      <alignment vertical="justify"/>
    </xf>
    <xf numFmtId="0" fontId="11" fillId="0" borderId="0" xfId="0" applyFont="1" applyFill="1" applyAlignment="1">
      <alignment/>
    </xf>
    <xf numFmtId="0" fontId="6" fillId="0" borderId="10" xfId="0" applyFont="1" applyFill="1" applyBorder="1" applyAlignment="1">
      <alignment textRotation="90"/>
    </xf>
    <xf numFmtId="176" fontId="10" fillId="0" borderId="1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justify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0" xfId="0" applyFont="1" applyBorder="1" applyAlignment="1">
      <alignment vertical="justify"/>
    </xf>
    <xf numFmtId="0" fontId="5" fillId="0" borderId="0" xfId="0" applyFont="1" applyBorder="1" applyAlignment="1">
      <alignment horizontal="center" vertical="justify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justify"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vertical="top" wrapText="1"/>
    </xf>
    <xf numFmtId="0" fontId="10" fillId="0" borderId="0" xfId="0" applyFont="1" applyFill="1" applyAlignment="1">
      <alignment horizontal="center" wrapText="1"/>
    </xf>
    <xf numFmtId="0" fontId="20" fillId="0" borderId="10" xfId="0" applyFont="1" applyFill="1" applyBorder="1" applyAlignment="1">
      <alignment horizontal="left"/>
    </xf>
    <xf numFmtId="0" fontId="20" fillId="0" borderId="0" xfId="0" applyFont="1" applyAlignment="1">
      <alignment horizontal="center" wrapText="1"/>
    </xf>
    <xf numFmtId="176" fontId="5" fillId="0" borderId="10" xfId="0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 vertical="justify"/>
    </xf>
    <xf numFmtId="0" fontId="6" fillId="0" borderId="10" xfId="0" applyFont="1" applyBorder="1" applyAlignment="1">
      <alignment horizontal="center" wrapText="1"/>
    </xf>
    <xf numFmtId="176" fontId="6" fillId="0" borderId="10" xfId="0" applyNumberFormat="1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left"/>
    </xf>
    <xf numFmtId="0" fontId="12" fillId="0" borderId="0" xfId="0" applyFont="1" applyAlignment="1">
      <alignment horizontal="center"/>
    </xf>
    <xf numFmtId="0" fontId="1" fillId="0" borderId="0" xfId="0" applyFont="1" applyFill="1" applyBorder="1" applyAlignment="1">
      <alignment vertical="justify"/>
    </xf>
    <xf numFmtId="0" fontId="11" fillId="0" borderId="0" xfId="0" applyFont="1" applyFill="1" applyBorder="1" applyAlignment="1">
      <alignment vertical="justify"/>
    </xf>
    <xf numFmtId="0" fontId="11" fillId="0" borderId="0" xfId="0" applyFont="1" applyFill="1" applyBorder="1" applyAlignment="1">
      <alignment horizontal="justify" vertical="justify"/>
    </xf>
    <xf numFmtId="176" fontId="12" fillId="0" borderId="0" xfId="0" applyNumberFormat="1" applyFont="1" applyFill="1" applyBorder="1" applyAlignment="1">
      <alignment vertical="justify"/>
    </xf>
    <xf numFmtId="176" fontId="9" fillId="0" borderId="10" xfId="0" applyNumberFormat="1" applyFont="1" applyFill="1" applyBorder="1" applyAlignment="1">
      <alignment horizontal="center" vertical="top" wrapText="1"/>
    </xf>
    <xf numFmtId="176" fontId="5" fillId="0" borderId="10" xfId="0" applyNumberFormat="1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justify" vertical="justify"/>
    </xf>
    <xf numFmtId="2" fontId="15" fillId="0" borderId="0" xfId="0" applyNumberFormat="1" applyFont="1" applyBorder="1" applyAlignment="1">
      <alignment vertical="justify"/>
    </xf>
    <xf numFmtId="0" fontId="9" fillId="0" borderId="0" xfId="0" applyFont="1" applyAlignment="1">
      <alignment horizontal="center"/>
    </xf>
    <xf numFmtId="0" fontId="17" fillId="0" borderId="0" xfId="0" applyFont="1" applyFill="1" applyAlignment="1">
      <alignment/>
    </xf>
    <xf numFmtId="0" fontId="11" fillId="0" borderId="0" xfId="0" applyFont="1" applyFill="1" applyBorder="1" applyAlignment="1">
      <alignment horizontal="justify" wrapText="1"/>
    </xf>
    <xf numFmtId="0" fontId="12" fillId="0" borderId="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vertical="justify"/>
    </xf>
    <xf numFmtId="0" fontId="6" fillId="0" borderId="10" xfId="0" applyFont="1" applyFill="1" applyBorder="1" applyAlignment="1">
      <alignment horizontal="center" vertical="justify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justify" wrapText="1"/>
    </xf>
    <xf numFmtId="0" fontId="6" fillId="0" borderId="10" xfId="0" applyFont="1" applyBorder="1" applyAlignment="1">
      <alignment horizontal="center" vertical="justify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justify" wrapText="1"/>
    </xf>
    <xf numFmtId="0" fontId="10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wrapText="1"/>
    </xf>
    <xf numFmtId="2" fontId="10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textRotation="90" wrapText="1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Fill="1" applyAlignment="1">
      <alignment horizontal="left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textRotation="90" wrapText="1"/>
    </xf>
    <xf numFmtId="0" fontId="6" fillId="0" borderId="19" xfId="0" applyFont="1" applyFill="1" applyBorder="1" applyAlignment="1">
      <alignment horizontal="center" textRotation="90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5" xfId="0" applyFont="1" applyFill="1" applyBorder="1" applyAlignment="1">
      <alignment horizontal="center" textRotation="90" wrapText="1"/>
    </xf>
    <xf numFmtId="0" fontId="3" fillId="0" borderId="16" xfId="0" applyFont="1" applyFill="1" applyBorder="1" applyAlignment="1">
      <alignment horizontal="center" textRotation="90" wrapText="1"/>
    </xf>
    <xf numFmtId="0" fontId="3" fillId="0" borderId="17" xfId="0" applyFont="1" applyFill="1" applyBorder="1" applyAlignment="1">
      <alignment horizontal="center" textRotation="90" wrapText="1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64"/>
  <sheetViews>
    <sheetView tabSelected="1" zoomScalePageLayoutView="0" workbookViewId="0" topLeftCell="A70">
      <selection activeCell="V89" sqref="V89"/>
    </sheetView>
  </sheetViews>
  <sheetFormatPr defaultColWidth="9.140625" defaultRowHeight="12.75"/>
  <cols>
    <col min="1" max="1" width="3.7109375" style="6" customWidth="1"/>
    <col min="2" max="2" width="36.00390625" style="1" customWidth="1"/>
    <col min="3" max="3" width="7.421875" style="7" customWidth="1"/>
    <col min="4" max="4" width="8.28125" style="7" customWidth="1"/>
    <col min="5" max="5" width="10.140625" style="10" customWidth="1"/>
    <col min="6" max="6" width="5.8515625" style="10" customWidth="1"/>
    <col min="7" max="7" width="8.421875" style="10" customWidth="1"/>
    <col min="8" max="8" width="6.00390625" style="10" customWidth="1"/>
    <col min="9" max="9" width="9.28125" style="7" customWidth="1"/>
    <col min="10" max="10" width="5.8515625" style="7" customWidth="1"/>
    <col min="11" max="11" width="6.7109375" style="10" customWidth="1"/>
    <col min="12" max="12" width="8.57421875" style="7" customWidth="1"/>
    <col min="13" max="13" width="8.00390625" style="7" customWidth="1"/>
    <col min="14" max="14" width="8.421875" style="47" customWidth="1"/>
    <col min="15" max="15" width="12.140625" style="7" customWidth="1"/>
    <col min="16" max="16" width="5.421875" style="7" customWidth="1"/>
    <col min="17" max="17" width="7.140625" style="7" customWidth="1"/>
    <col min="18" max="18" width="7.8515625" style="47" customWidth="1"/>
    <col min="19" max="19" width="7.7109375" style="7" customWidth="1"/>
    <col min="20" max="27" width="9.140625" style="7" customWidth="1"/>
  </cols>
  <sheetData>
    <row r="1" spans="14:16" ht="15">
      <c r="N1" s="46" t="s">
        <v>112</v>
      </c>
      <c r="O1" s="46"/>
      <c r="P1" s="46"/>
    </row>
    <row r="2" spans="14:19" ht="15">
      <c r="N2" s="272" t="s">
        <v>52</v>
      </c>
      <c r="O2" s="272"/>
      <c r="P2" s="272"/>
      <c r="Q2" s="272"/>
      <c r="R2" s="272"/>
      <c r="S2" s="272"/>
    </row>
    <row r="3" spans="14:19" ht="15">
      <c r="N3" s="272" t="s">
        <v>100</v>
      </c>
      <c r="O3" s="272"/>
      <c r="P3" s="272"/>
      <c r="Q3" s="272"/>
      <c r="R3" s="272"/>
      <c r="S3" s="272"/>
    </row>
    <row r="4" spans="14:19" ht="15">
      <c r="N4" s="272" t="s">
        <v>101</v>
      </c>
      <c r="O4" s="272"/>
      <c r="P4" s="272"/>
      <c r="Q4" s="272"/>
      <c r="R4" s="272"/>
      <c r="S4" s="272"/>
    </row>
    <row r="5" spans="13:19" ht="15">
      <c r="M5" s="47"/>
      <c r="Q5" s="25"/>
      <c r="R5" s="25"/>
      <c r="S5" s="25"/>
    </row>
    <row r="6" spans="14:19" ht="15">
      <c r="N6" s="46" t="s">
        <v>69</v>
      </c>
      <c r="O6" s="25"/>
      <c r="P6" s="25"/>
      <c r="Q6" s="25"/>
      <c r="R6" s="46"/>
      <c r="S6" s="25"/>
    </row>
    <row r="7" spans="1:19" ht="15">
      <c r="A7" s="273" t="s">
        <v>73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</row>
    <row r="8" ht="9.75" customHeight="1"/>
    <row r="9" spans="1:19" ht="15">
      <c r="A9" s="258" t="s">
        <v>65</v>
      </c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</row>
    <row r="10" spans="1:27" s="2" customFormat="1" ht="167.25" customHeight="1">
      <c r="A10" s="63" t="s">
        <v>30</v>
      </c>
      <c r="B10" s="170" t="s">
        <v>0</v>
      </c>
      <c r="C10" s="64" t="s">
        <v>1</v>
      </c>
      <c r="D10" s="65" t="s">
        <v>2</v>
      </c>
      <c r="E10" s="66" t="s">
        <v>3</v>
      </c>
      <c r="F10" s="66" t="s">
        <v>4</v>
      </c>
      <c r="G10" s="66" t="s">
        <v>5</v>
      </c>
      <c r="H10" s="66" t="s">
        <v>6</v>
      </c>
      <c r="I10" s="65" t="s">
        <v>7</v>
      </c>
      <c r="J10" s="65" t="s">
        <v>8</v>
      </c>
      <c r="K10" s="66" t="s">
        <v>9</v>
      </c>
      <c r="L10" s="65" t="s">
        <v>10</v>
      </c>
      <c r="M10" s="65" t="s">
        <v>11</v>
      </c>
      <c r="N10" s="65" t="s">
        <v>12</v>
      </c>
      <c r="O10" s="65" t="s">
        <v>77</v>
      </c>
      <c r="P10" s="65" t="s">
        <v>61</v>
      </c>
      <c r="Q10" s="65" t="s">
        <v>58</v>
      </c>
      <c r="R10" s="67" t="s">
        <v>14</v>
      </c>
      <c r="S10" s="47"/>
      <c r="T10" s="47"/>
      <c r="U10" s="47"/>
      <c r="V10" s="47"/>
      <c r="W10" s="47"/>
      <c r="X10" s="47"/>
      <c r="Y10" s="47"/>
      <c r="Z10" s="47"/>
      <c r="AA10" s="47"/>
    </row>
    <row r="11" spans="1:27" s="51" customFormat="1" ht="15">
      <c r="A11" s="68" t="s">
        <v>33</v>
      </c>
      <c r="B11" s="171" t="s">
        <v>15</v>
      </c>
      <c r="C11" s="69">
        <v>1</v>
      </c>
      <c r="D11" s="69">
        <v>1.5</v>
      </c>
      <c r="E11" s="69">
        <v>1</v>
      </c>
      <c r="F11" s="69">
        <v>1.5</v>
      </c>
      <c r="G11" s="69">
        <v>1</v>
      </c>
      <c r="H11" s="69">
        <v>0.5</v>
      </c>
      <c r="I11" s="69"/>
      <c r="J11" s="69"/>
      <c r="K11" s="69">
        <v>1.5</v>
      </c>
      <c r="L11" s="69"/>
      <c r="M11" s="69"/>
      <c r="N11" s="70"/>
      <c r="O11" s="69">
        <v>0.5</v>
      </c>
      <c r="P11" s="69"/>
      <c r="Q11" s="70"/>
      <c r="R11" s="70">
        <v>8.5</v>
      </c>
      <c r="S11" s="148"/>
      <c r="T11" s="148"/>
      <c r="U11" s="148"/>
      <c r="V11" s="148"/>
      <c r="W11" s="148"/>
      <c r="X11" s="148"/>
      <c r="Y11" s="148"/>
      <c r="Z11" s="148"/>
      <c r="AA11" s="148"/>
    </row>
    <row r="12" spans="1:27" s="22" customFormat="1" ht="15">
      <c r="A12" s="71">
        <v>1</v>
      </c>
      <c r="B12" s="172" t="s">
        <v>15</v>
      </c>
      <c r="C12" s="72">
        <v>1</v>
      </c>
      <c r="D12" s="72">
        <v>1.5</v>
      </c>
      <c r="E12" s="72">
        <v>1.25</v>
      </c>
      <c r="F12" s="72">
        <v>1.25</v>
      </c>
      <c r="G12" s="72">
        <v>1</v>
      </c>
      <c r="H12" s="72">
        <v>0.5</v>
      </c>
      <c r="I12" s="72"/>
      <c r="J12" s="72"/>
      <c r="K12" s="72">
        <v>2</v>
      </c>
      <c r="L12" s="72"/>
      <c r="M12" s="72"/>
      <c r="N12" s="73"/>
      <c r="O12" s="72">
        <v>0.5</v>
      </c>
      <c r="P12" s="72"/>
      <c r="Q12" s="73"/>
      <c r="R12" s="218">
        <f>SUM(C12:Q12)</f>
        <v>9</v>
      </c>
      <c r="S12" s="45"/>
      <c r="T12" s="45"/>
      <c r="U12" s="45"/>
      <c r="V12" s="45"/>
      <c r="W12" s="45"/>
      <c r="X12" s="45"/>
      <c r="Y12" s="45"/>
      <c r="Z12" s="45"/>
      <c r="AA12" s="45"/>
    </row>
    <row r="13" spans="1:27" s="51" customFormat="1" ht="15">
      <c r="A13" s="68" t="s">
        <v>16</v>
      </c>
      <c r="B13" s="171" t="s">
        <v>17</v>
      </c>
      <c r="C13" s="69">
        <v>1</v>
      </c>
      <c r="D13" s="69">
        <v>1</v>
      </c>
      <c r="E13" s="69">
        <v>0.5</v>
      </c>
      <c r="F13" s="69">
        <v>0.75</v>
      </c>
      <c r="G13" s="69">
        <v>0.75</v>
      </c>
      <c r="H13" s="69"/>
      <c r="I13" s="69">
        <v>0.61</v>
      </c>
      <c r="J13" s="69"/>
      <c r="K13" s="69"/>
      <c r="L13" s="69"/>
      <c r="M13" s="69"/>
      <c r="N13" s="70"/>
      <c r="O13" s="69">
        <v>0.25</v>
      </c>
      <c r="P13" s="69"/>
      <c r="Q13" s="70"/>
      <c r="R13" s="70">
        <v>4.86</v>
      </c>
      <c r="S13" s="148"/>
      <c r="T13" s="148"/>
      <c r="U13" s="148"/>
      <c r="V13" s="148"/>
      <c r="W13" s="148"/>
      <c r="X13" s="148"/>
      <c r="Y13" s="148"/>
      <c r="Z13" s="148"/>
      <c r="AA13" s="148"/>
    </row>
    <row r="14" spans="1:27" s="22" customFormat="1" ht="15">
      <c r="A14" s="71">
        <v>2</v>
      </c>
      <c r="B14" s="172" t="s">
        <v>17</v>
      </c>
      <c r="C14" s="72">
        <v>1</v>
      </c>
      <c r="D14" s="72">
        <v>1</v>
      </c>
      <c r="E14" s="72">
        <v>0.75</v>
      </c>
      <c r="F14" s="72">
        <v>0.75</v>
      </c>
      <c r="G14" s="72">
        <v>0.75</v>
      </c>
      <c r="H14" s="72"/>
      <c r="I14" s="72">
        <v>0.61</v>
      </c>
      <c r="J14" s="72"/>
      <c r="K14" s="72"/>
      <c r="L14" s="72"/>
      <c r="M14" s="72"/>
      <c r="N14" s="73"/>
      <c r="O14" s="72">
        <v>0.25</v>
      </c>
      <c r="P14" s="72"/>
      <c r="Q14" s="73"/>
      <c r="R14" s="73">
        <f>SUM(C14:Q14)</f>
        <v>5.11</v>
      </c>
      <c r="S14" s="45"/>
      <c r="T14" s="45"/>
      <c r="U14" s="45"/>
      <c r="V14" s="45"/>
      <c r="W14" s="45"/>
      <c r="X14" s="45"/>
      <c r="Y14" s="45"/>
      <c r="Z14" s="45"/>
      <c r="AA14" s="45"/>
    </row>
    <row r="15" spans="1:27" s="51" customFormat="1" ht="26.25" customHeight="1">
      <c r="A15" s="68" t="s">
        <v>18</v>
      </c>
      <c r="B15" s="171" t="s">
        <v>111</v>
      </c>
      <c r="C15" s="69">
        <v>1</v>
      </c>
      <c r="D15" s="69">
        <v>1.5</v>
      </c>
      <c r="E15" s="69">
        <v>0.75</v>
      </c>
      <c r="F15" s="69">
        <v>1.5</v>
      </c>
      <c r="G15" s="69">
        <v>1</v>
      </c>
      <c r="H15" s="69">
        <v>0.5</v>
      </c>
      <c r="I15" s="69"/>
      <c r="J15" s="69"/>
      <c r="K15" s="69"/>
      <c r="L15" s="69"/>
      <c r="M15" s="69"/>
      <c r="N15" s="70"/>
      <c r="O15" s="69">
        <v>0.5</v>
      </c>
      <c r="P15" s="69"/>
      <c r="Q15" s="70"/>
      <c r="R15" s="70">
        <v>6.75</v>
      </c>
      <c r="S15" s="148"/>
      <c r="T15" s="148"/>
      <c r="U15" s="148"/>
      <c r="V15" s="148"/>
      <c r="W15" s="148"/>
      <c r="X15" s="148"/>
      <c r="Y15" s="148"/>
      <c r="Z15" s="148"/>
      <c r="AA15" s="148"/>
    </row>
    <row r="16" spans="1:27" s="22" customFormat="1" ht="26.25" customHeight="1">
      <c r="A16" s="71">
        <v>3</v>
      </c>
      <c r="B16" s="172" t="s">
        <v>111</v>
      </c>
      <c r="C16" s="72">
        <v>1</v>
      </c>
      <c r="D16" s="72">
        <v>1</v>
      </c>
      <c r="E16" s="72">
        <v>0.75</v>
      </c>
      <c r="F16" s="72">
        <v>1.75</v>
      </c>
      <c r="G16" s="72">
        <v>0.75</v>
      </c>
      <c r="H16" s="72"/>
      <c r="I16" s="72"/>
      <c r="J16" s="72"/>
      <c r="K16" s="72"/>
      <c r="L16" s="72"/>
      <c r="M16" s="72"/>
      <c r="N16" s="73"/>
      <c r="O16" s="72">
        <v>0.25</v>
      </c>
      <c r="P16" s="72"/>
      <c r="Q16" s="73"/>
      <c r="R16" s="73">
        <f>SUM(C16:Q16)</f>
        <v>5.5</v>
      </c>
      <c r="S16" s="45"/>
      <c r="T16" s="45"/>
      <c r="U16" s="45"/>
      <c r="V16" s="45"/>
      <c r="W16" s="45"/>
      <c r="X16" s="45"/>
      <c r="Y16" s="45"/>
      <c r="Z16" s="45"/>
      <c r="AA16" s="45"/>
    </row>
    <row r="17" spans="1:27" s="51" customFormat="1" ht="16.5" customHeight="1">
      <c r="A17" s="68" t="s">
        <v>19</v>
      </c>
      <c r="B17" s="173" t="s">
        <v>20</v>
      </c>
      <c r="C17" s="69">
        <v>1</v>
      </c>
      <c r="D17" s="69">
        <v>1.5</v>
      </c>
      <c r="E17" s="69">
        <v>0.25</v>
      </c>
      <c r="F17" s="69">
        <v>0.5</v>
      </c>
      <c r="G17" s="69">
        <v>1</v>
      </c>
      <c r="H17" s="69">
        <v>0.5</v>
      </c>
      <c r="I17" s="69"/>
      <c r="J17" s="69"/>
      <c r="K17" s="69"/>
      <c r="L17" s="69"/>
      <c r="M17" s="69"/>
      <c r="N17" s="70"/>
      <c r="O17" s="69">
        <v>0.5</v>
      </c>
      <c r="P17" s="69"/>
      <c r="Q17" s="70"/>
      <c r="R17" s="70">
        <v>5.25</v>
      </c>
      <c r="S17" s="148"/>
      <c r="T17" s="148"/>
      <c r="U17" s="148"/>
      <c r="V17" s="148"/>
      <c r="W17" s="148"/>
      <c r="X17" s="148"/>
      <c r="Y17" s="148"/>
      <c r="Z17" s="148"/>
      <c r="AA17" s="148"/>
    </row>
    <row r="18" spans="1:27" s="138" customFormat="1" ht="14.25" customHeight="1">
      <c r="A18" s="71" t="s">
        <v>19</v>
      </c>
      <c r="B18" s="174" t="s">
        <v>20</v>
      </c>
      <c r="C18" s="72">
        <v>1</v>
      </c>
      <c r="D18" s="72">
        <v>1.5</v>
      </c>
      <c r="E18" s="72">
        <v>0.25</v>
      </c>
      <c r="F18" s="72">
        <v>0.75</v>
      </c>
      <c r="G18" s="72">
        <v>1</v>
      </c>
      <c r="H18" s="72">
        <v>0.5</v>
      </c>
      <c r="I18" s="72"/>
      <c r="J18" s="72"/>
      <c r="K18" s="72"/>
      <c r="L18" s="72"/>
      <c r="M18" s="72"/>
      <c r="N18" s="73"/>
      <c r="O18" s="72">
        <v>0.5</v>
      </c>
      <c r="P18" s="72"/>
      <c r="Q18" s="73"/>
      <c r="R18" s="73">
        <f>SUM(C18:Q18)</f>
        <v>5.5</v>
      </c>
      <c r="S18" s="45"/>
      <c r="T18" s="45"/>
      <c r="U18" s="45"/>
      <c r="V18" s="45"/>
      <c r="W18" s="45"/>
      <c r="X18" s="45"/>
      <c r="Y18" s="45"/>
      <c r="Z18" s="45"/>
      <c r="AA18" s="45"/>
    </row>
    <row r="19" spans="1:27" s="51" customFormat="1" ht="15.75" customHeight="1">
      <c r="A19" s="68"/>
      <c r="B19" s="175" t="s">
        <v>94</v>
      </c>
      <c r="C19" s="69"/>
      <c r="D19" s="69"/>
      <c r="E19" s="69">
        <v>0.25</v>
      </c>
      <c r="F19" s="69">
        <v>0.25</v>
      </c>
      <c r="G19" s="69">
        <v>0.5</v>
      </c>
      <c r="H19" s="69"/>
      <c r="I19" s="69"/>
      <c r="J19" s="69"/>
      <c r="K19" s="69"/>
      <c r="L19" s="69"/>
      <c r="M19" s="69"/>
      <c r="N19" s="70"/>
      <c r="O19" s="69"/>
      <c r="P19" s="69"/>
      <c r="Q19" s="70"/>
      <c r="R19" s="70">
        <v>1</v>
      </c>
      <c r="S19" s="148"/>
      <c r="T19" s="148"/>
      <c r="U19" s="148"/>
      <c r="V19" s="148"/>
      <c r="W19" s="148"/>
      <c r="X19" s="148"/>
      <c r="Y19" s="148"/>
      <c r="Z19" s="148"/>
      <c r="AA19" s="148"/>
    </row>
    <row r="20" spans="1:27" s="22" customFormat="1" ht="16.5" customHeight="1">
      <c r="A20" s="71"/>
      <c r="B20" s="176" t="s">
        <v>104</v>
      </c>
      <c r="C20" s="72"/>
      <c r="D20" s="72"/>
      <c r="E20" s="72">
        <v>0.25</v>
      </c>
      <c r="F20" s="72">
        <v>0.25</v>
      </c>
      <c r="G20" s="72">
        <v>0.5</v>
      </c>
      <c r="H20" s="72"/>
      <c r="I20" s="72">
        <v>0.61</v>
      </c>
      <c r="J20" s="72"/>
      <c r="K20" s="72"/>
      <c r="L20" s="72"/>
      <c r="M20" s="72"/>
      <c r="N20" s="73"/>
      <c r="O20" s="72"/>
      <c r="P20" s="72"/>
      <c r="Q20" s="73"/>
      <c r="R20" s="73">
        <f>SUM(C20:Q20)</f>
        <v>1.6099999999999999</v>
      </c>
      <c r="S20" s="45"/>
      <c r="T20" s="45"/>
      <c r="U20" s="45"/>
      <c r="V20" s="45"/>
      <c r="W20" s="45"/>
      <c r="X20" s="45"/>
      <c r="Y20" s="45"/>
      <c r="Z20" s="45"/>
      <c r="AA20" s="45"/>
    </row>
    <row r="21" spans="1:27" s="51" customFormat="1" ht="15.75" customHeight="1">
      <c r="A21" s="68" t="s">
        <v>21</v>
      </c>
      <c r="B21" s="171" t="s">
        <v>22</v>
      </c>
      <c r="C21" s="69">
        <v>1</v>
      </c>
      <c r="D21" s="69">
        <v>3</v>
      </c>
      <c r="E21" s="225">
        <v>1</v>
      </c>
      <c r="F21" s="69">
        <v>1.75</v>
      </c>
      <c r="G21" s="69">
        <v>1.5</v>
      </c>
      <c r="H21" s="69">
        <v>1.25</v>
      </c>
      <c r="I21" s="69"/>
      <c r="J21" s="69"/>
      <c r="K21" s="69">
        <v>1.5</v>
      </c>
      <c r="L21" s="69"/>
      <c r="M21" s="69"/>
      <c r="N21" s="70"/>
      <c r="O21" s="69">
        <v>1</v>
      </c>
      <c r="P21" s="69"/>
      <c r="Q21" s="70"/>
      <c r="R21" s="70">
        <v>12</v>
      </c>
      <c r="S21" s="148"/>
      <c r="T21" s="148"/>
      <c r="U21" s="148"/>
      <c r="V21" s="148"/>
      <c r="W21" s="148"/>
      <c r="X21" s="148"/>
      <c r="Y21" s="148"/>
      <c r="Z21" s="148"/>
      <c r="AA21" s="148"/>
    </row>
    <row r="22" spans="1:27" s="22" customFormat="1" ht="15.75" customHeight="1">
      <c r="A22" s="71">
        <v>5</v>
      </c>
      <c r="B22" s="172" t="s">
        <v>22</v>
      </c>
      <c r="C22" s="72">
        <v>1</v>
      </c>
      <c r="D22" s="72">
        <v>3</v>
      </c>
      <c r="E22" s="226">
        <v>1.5</v>
      </c>
      <c r="F22" s="72">
        <v>2.25</v>
      </c>
      <c r="G22" s="72">
        <v>1.5</v>
      </c>
      <c r="H22" s="72">
        <v>1.25</v>
      </c>
      <c r="I22" s="72"/>
      <c r="J22" s="72"/>
      <c r="K22" s="72">
        <v>1.5</v>
      </c>
      <c r="L22" s="72"/>
      <c r="M22" s="72"/>
      <c r="N22" s="73"/>
      <c r="O22" s="72">
        <v>1</v>
      </c>
      <c r="P22" s="72"/>
      <c r="Q22" s="73"/>
      <c r="R22" s="73">
        <f>SUM(C22:Q22)</f>
        <v>13</v>
      </c>
      <c r="S22" s="45"/>
      <c r="T22" s="45"/>
      <c r="U22" s="45"/>
      <c r="V22" s="45"/>
      <c r="W22" s="45"/>
      <c r="X22" s="45"/>
      <c r="Y22" s="45"/>
      <c r="Z22" s="45"/>
      <c r="AA22" s="45"/>
    </row>
    <row r="23" spans="1:27" s="51" customFormat="1" ht="15.75" customHeight="1">
      <c r="A23" s="68"/>
      <c r="B23" s="177" t="s">
        <v>95</v>
      </c>
      <c r="C23" s="69"/>
      <c r="D23" s="69"/>
      <c r="E23" s="69"/>
      <c r="F23" s="69"/>
      <c r="G23" s="69">
        <v>0.5</v>
      </c>
      <c r="H23" s="69"/>
      <c r="I23" s="69">
        <v>0.61</v>
      </c>
      <c r="J23" s="69"/>
      <c r="K23" s="69"/>
      <c r="L23" s="69"/>
      <c r="M23" s="69"/>
      <c r="N23" s="70"/>
      <c r="O23" s="69"/>
      <c r="P23" s="69"/>
      <c r="Q23" s="70"/>
      <c r="R23" s="70">
        <v>1.1099999999999999</v>
      </c>
      <c r="S23" s="148"/>
      <c r="T23" s="148"/>
      <c r="U23" s="148"/>
      <c r="V23" s="148"/>
      <c r="W23" s="148"/>
      <c r="X23" s="148"/>
      <c r="Y23" s="148"/>
      <c r="Z23" s="148"/>
      <c r="AA23" s="148"/>
    </row>
    <row r="24" spans="1:27" s="22" customFormat="1" ht="13.5" customHeight="1">
      <c r="A24" s="71"/>
      <c r="B24" s="178" t="s">
        <v>102</v>
      </c>
      <c r="C24" s="72"/>
      <c r="D24" s="72"/>
      <c r="E24" s="72"/>
      <c r="F24" s="72"/>
      <c r="G24" s="72">
        <v>0.5</v>
      </c>
      <c r="H24" s="72"/>
      <c r="I24" s="72"/>
      <c r="J24" s="72"/>
      <c r="K24" s="72"/>
      <c r="L24" s="72"/>
      <c r="M24" s="72"/>
      <c r="N24" s="73"/>
      <c r="O24" s="72"/>
      <c r="P24" s="72"/>
      <c r="Q24" s="73"/>
      <c r="R24" s="73">
        <f>SUM(C24:Q24)</f>
        <v>0.5</v>
      </c>
      <c r="S24" s="45"/>
      <c r="T24" s="45"/>
      <c r="U24" s="45"/>
      <c r="V24" s="45"/>
      <c r="W24" s="45"/>
      <c r="X24" s="45"/>
      <c r="Y24" s="45"/>
      <c r="Z24" s="45"/>
      <c r="AA24" s="45"/>
    </row>
    <row r="25" spans="1:27" s="52" customFormat="1" ht="14.25" customHeight="1">
      <c r="A25" s="74" t="s">
        <v>23</v>
      </c>
      <c r="B25" s="179" t="s">
        <v>75</v>
      </c>
      <c r="C25" s="75">
        <v>1</v>
      </c>
      <c r="D25" s="75">
        <v>1.5</v>
      </c>
      <c r="E25" s="75">
        <v>0.5</v>
      </c>
      <c r="F25" s="75">
        <v>0.75</v>
      </c>
      <c r="G25" s="75">
        <v>1</v>
      </c>
      <c r="H25" s="75">
        <v>0.5</v>
      </c>
      <c r="I25" s="75">
        <v>1.6</v>
      </c>
      <c r="J25" s="75">
        <v>1.6</v>
      </c>
      <c r="K25" s="75"/>
      <c r="L25" s="75">
        <v>0.2</v>
      </c>
      <c r="M25" s="75"/>
      <c r="N25" s="76"/>
      <c r="O25" s="75">
        <v>0.5</v>
      </c>
      <c r="P25" s="75"/>
      <c r="Q25" s="75"/>
      <c r="R25" s="70">
        <v>9.149999999999999</v>
      </c>
      <c r="S25" s="150"/>
      <c r="T25" s="150"/>
      <c r="U25" s="150"/>
      <c r="V25" s="150"/>
      <c r="W25" s="150"/>
      <c r="X25" s="150"/>
      <c r="Y25" s="150"/>
      <c r="Z25" s="150"/>
      <c r="AA25" s="150"/>
    </row>
    <row r="26" spans="1:27" s="44" customFormat="1" ht="14.25" customHeight="1">
      <c r="A26" s="77">
        <v>6</v>
      </c>
      <c r="B26" s="180" t="s">
        <v>75</v>
      </c>
      <c r="C26" s="78">
        <v>1</v>
      </c>
      <c r="D26" s="78">
        <v>1.5</v>
      </c>
      <c r="E26" s="78">
        <v>0.75</v>
      </c>
      <c r="F26" s="78">
        <v>1.25</v>
      </c>
      <c r="G26" s="78">
        <v>1</v>
      </c>
      <c r="H26" s="78">
        <v>0.5</v>
      </c>
      <c r="I26" s="79">
        <v>1</v>
      </c>
      <c r="J26" s="78">
        <v>3.2</v>
      </c>
      <c r="K26" s="78">
        <v>0.5</v>
      </c>
      <c r="L26" s="78">
        <v>0.2</v>
      </c>
      <c r="M26" s="78"/>
      <c r="N26" s="80"/>
      <c r="O26" s="78">
        <v>0.5</v>
      </c>
      <c r="P26" s="78"/>
      <c r="Q26" s="78"/>
      <c r="R26" s="73">
        <f>SUM(C26:Q26)</f>
        <v>11.399999999999999</v>
      </c>
      <c r="S26" s="151"/>
      <c r="T26" s="151"/>
      <c r="U26" s="151"/>
      <c r="V26" s="151"/>
      <c r="W26" s="151"/>
      <c r="X26" s="151"/>
      <c r="Y26" s="151"/>
      <c r="Z26" s="151"/>
      <c r="AA26" s="151"/>
    </row>
    <row r="27" spans="1:27" s="22" customFormat="1" ht="183">
      <c r="A27" s="63" t="s">
        <v>30</v>
      </c>
      <c r="B27" s="170" t="s">
        <v>0</v>
      </c>
      <c r="C27" s="64" t="s">
        <v>1</v>
      </c>
      <c r="D27" s="65" t="s">
        <v>2</v>
      </c>
      <c r="E27" s="66" t="s">
        <v>3</v>
      </c>
      <c r="F27" s="66" t="s">
        <v>4</v>
      </c>
      <c r="G27" s="66" t="s">
        <v>5</v>
      </c>
      <c r="H27" s="66" t="s">
        <v>6</v>
      </c>
      <c r="I27" s="65" t="s">
        <v>7</v>
      </c>
      <c r="J27" s="65" t="s">
        <v>8</v>
      </c>
      <c r="K27" s="66" t="s">
        <v>9</v>
      </c>
      <c r="L27" s="65" t="s">
        <v>10</v>
      </c>
      <c r="M27" s="65" t="s">
        <v>11</v>
      </c>
      <c r="N27" s="65" t="s">
        <v>12</v>
      </c>
      <c r="O27" s="65" t="s">
        <v>77</v>
      </c>
      <c r="P27" s="65" t="s">
        <v>61</v>
      </c>
      <c r="Q27" s="65" t="s">
        <v>58</v>
      </c>
      <c r="R27" s="67" t="s">
        <v>14</v>
      </c>
      <c r="S27" s="45"/>
      <c r="T27" s="45"/>
      <c r="U27" s="45"/>
      <c r="V27" s="45"/>
      <c r="W27" s="45"/>
      <c r="X27" s="45"/>
      <c r="Y27" s="45"/>
      <c r="Z27" s="45"/>
      <c r="AA27" s="45"/>
    </row>
    <row r="28" spans="1:27" s="51" customFormat="1" ht="31.5" customHeight="1">
      <c r="A28" s="68" t="s">
        <v>24</v>
      </c>
      <c r="B28" s="171" t="s">
        <v>93</v>
      </c>
      <c r="C28" s="69">
        <v>1</v>
      </c>
      <c r="D28" s="69">
        <v>1.5</v>
      </c>
      <c r="E28" s="69">
        <v>0.75</v>
      </c>
      <c r="F28" s="69">
        <v>1.5</v>
      </c>
      <c r="G28" s="69">
        <v>1</v>
      </c>
      <c r="H28" s="69">
        <v>0.5</v>
      </c>
      <c r="I28" s="69"/>
      <c r="J28" s="69"/>
      <c r="K28" s="69"/>
      <c r="L28" s="69"/>
      <c r="M28" s="69"/>
      <c r="N28" s="70"/>
      <c r="O28" s="69">
        <v>0.5</v>
      </c>
      <c r="P28" s="69"/>
      <c r="Q28" s="69"/>
      <c r="R28" s="70">
        <v>6.75</v>
      </c>
      <c r="S28" s="148"/>
      <c r="T28" s="148"/>
      <c r="U28" s="148"/>
      <c r="V28" s="148"/>
      <c r="W28" s="148"/>
      <c r="X28" s="148"/>
      <c r="Y28" s="148"/>
      <c r="Z28" s="148"/>
      <c r="AA28" s="148"/>
    </row>
    <row r="29" spans="1:27" s="22" customFormat="1" ht="30" customHeight="1">
      <c r="A29" s="71">
        <v>7</v>
      </c>
      <c r="B29" s="172" t="s">
        <v>93</v>
      </c>
      <c r="C29" s="72">
        <v>1</v>
      </c>
      <c r="D29" s="72">
        <v>1.5</v>
      </c>
      <c r="E29" s="72">
        <v>0.5</v>
      </c>
      <c r="F29" s="72">
        <v>1.25</v>
      </c>
      <c r="G29" s="72">
        <v>1</v>
      </c>
      <c r="H29" s="72">
        <v>0.5</v>
      </c>
      <c r="I29" s="72"/>
      <c r="J29" s="72"/>
      <c r="K29" s="72"/>
      <c r="L29" s="72"/>
      <c r="M29" s="72"/>
      <c r="N29" s="72"/>
      <c r="O29" s="72">
        <v>0.5</v>
      </c>
      <c r="P29" s="72"/>
      <c r="Q29" s="72"/>
      <c r="R29" s="73">
        <f>SUM(C29:Q29)</f>
        <v>6.25</v>
      </c>
      <c r="S29" s="45"/>
      <c r="T29" s="45"/>
      <c r="U29" s="45"/>
      <c r="V29" s="45"/>
      <c r="W29" s="45"/>
      <c r="X29" s="45"/>
      <c r="Y29" s="45"/>
      <c r="Z29" s="45"/>
      <c r="AA29" s="45"/>
    </row>
    <row r="30" spans="1:27" s="51" customFormat="1" ht="12.75" customHeight="1">
      <c r="A30" s="68" t="s">
        <v>98</v>
      </c>
      <c r="B30" s="173" t="s">
        <v>76</v>
      </c>
      <c r="C30" s="69">
        <v>1</v>
      </c>
      <c r="D30" s="69">
        <v>1.5</v>
      </c>
      <c r="E30" s="69">
        <v>1</v>
      </c>
      <c r="F30" s="69">
        <v>1</v>
      </c>
      <c r="G30" s="69">
        <v>1</v>
      </c>
      <c r="H30" s="69">
        <v>0.5</v>
      </c>
      <c r="I30" s="69"/>
      <c r="J30" s="69"/>
      <c r="K30" s="69"/>
      <c r="L30" s="69"/>
      <c r="M30" s="69">
        <v>1</v>
      </c>
      <c r="N30" s="69">
        <v>2</v>
      </c>
      <c r="O30" s="69">
        <v>0.5</v>
      </c>
      <c r="P30" s="69"/>
      <c r="Q30" s="69"/>
      <c r="R30" s="70">
        <v>9.5</v>
      </c>
      <c r="S30" s="148"/>
      <c r="T30" s="148"/>
      <c r="U30" s="148"/>
      <c r="V30" s="148"/>
      <c r="W30" s="148"/>
      <c r="X30" s="148"/>
      <c r="Y30" s="148"/>
      <c r="Z30" s="148"/>
      <c r="AA30" s="148"/>
    </row>
    <row r="31" spans="1:27" s="22" customFormat="1" ht="12.75" customHeight="1">
      <c r="A31" s="71">
        <v>8</v>
      </c>
      <c r="B31" s="174" t="s">
        <v>110</v>
      </c>
      <c r="C31" s="72">
        <v>1</v>
      </c>
      <c r="D31" s="72">
        <v>1.5</v>
      </c>
      <c r="E31" s="72">
        <v>1</v>
      </c>
      <c r="F31" s="72">
        <v>0.75</v>
      </c>
      <c r="G31" s="72">
        <v>1</v>
      </c>
      <c r="H31" s="72">
        <v>0.5</v>
      </c>
      <c r="I31" s="72"/>
      <c r="J31" s="72"/>
      <c r="K31" s="72"/>
      <c r="L31" s="72"/>
      <c r="M31" s="72">
        <v>1</v>
      </c>
      <c r="N31" s="72">
        <v>2</v>
      </c>
      <c r="O31" s="72">
        <v>0.5</v>
      </c>
      <c r="P31" s="72"/>
      <c r="Q31" s="72"/>
      <c r="R31" s="73">
        <f>SUM(C31:Q31)</f>
        <v>9.25</v>
      </c>
      <c r="S31" s="45"/>
      <c r="T31" s="45"/>
      <c r="U31" s="45"/>
      <c r="V31" s="45"/>
      <c r="W31" s="45"/>
      <c r="X31" s="45"/>
      <c r="Y31" s="45"/>
      <c r="Z31" s="45"/>
      <c r="AA31" s="45"/>
    </row>
    <row r="32" spans="1:27" s="51" customFormat="1" ht="15.75" customHeight="1">
      <c r="A32" s="68" t="s">
        <v>25</v>
      </c>
      <c r="B32" s="173" t="s">
        <v>27</v>
      </c>
      <c r="C32" s="69">
        <v>1</v>
      </c>
      <c r="D32" s="69">
        <v>1</v>
      </c>
      <c r="E32" s="69">
        <v>0.25</v>
      </c>
      <c r="F32" s="69">
        <v>0.25</v>
      </c>
      <c r="G32" s="69">
        <v>0.75</v>
      </c>
      <c r="H32" s="69"/>
      <c r="I32" s="69"/>
      <c r="J32" s="69"/>
      <c r="K32" s="69"/>
      <c r="L32" s="69"/>
      <c r="M32" s="69"/>
      <c r="N32" s="69"/>
      <c r="O32" s="69">
        <v>0.25</v>
      </c>
      <c r="P32" s="69"/>
      <c r="Q32" s="69"/>
      <c r="R32" s="70">
        <v>3.5</v>
      </c>
      <c r="S32" s="148"/>
      <c r="T32" s="148"/>
      <c r="U32" s="148"/>
      <c r="V32" s="148"/>
      <c r="W32" s="148"/>
      <c r="X32" s="148"/>
      <c r="Y32" s="148"/>
      <c r="Z32" s="148"/>
      <c r="AA32" s="148"/>
    </row>
    <row r="33" spans="1:27" s="22" customFormat="1" ht="15.75" customHeight="1">
      <c r="A33" s="71">
        <v>9</v>
      </c>
      <c r="B33" s="174" t="s">
        <v>27</v>
      </c>
      <c r="C33" s="72">
        <v>1</v>
      </c>
      <c r="D33" s="72">
        <v>1</v>
      </c>
      <c r="E33" s="72">
        <v>0.5</v>
      </c>
      <c r="F33" s="72">
        <v>0.25</v>
      </c>
      <c r="G33" s="72">
        <v>0.75</v>
      </c>
      <c r="H33" s="72"/>
      <c r="I33" s="72"/>
      <c r="J33" s="72"/>
      <c r="K33" s="72"/>
      <c r="L33" s="72"/>
      <c r="M33" s="72"/>
      <c r="N33" s="72"/>
      <c r="O33" s="72">
        <v>0.25</v>
      </c>
      <c r="P33" s="72"/>
      <c r="Q33" s="72"/>
      <c r="R33" s="73">
        <f>SUM(C33:Q33)</f>
        <v>3.75</v>
      </c>
      <c r="S33" s="45"/>
      <c r="T33" s="45"/>
      <c r="U33" s="45"/>
      <c r="V33" s="45"/>
      <c r="W33" s="45"/>
      <c r="X33" s="45"/>
      <c r="Y33" s="45"/>
      <c r="Z33" s="45"/>
      <c r="AA33" s="45"/>
    </row>
    <row r="34" spans="1:27" s="53" customFormat="1" ht="15.75" customHeight="1">
      <c r="A34" s="68" t="s">
        <v>26</v>
      </c>
      <c r="B34" s="173" t="s">
        <v>56</v>
      </c>
      <c r="C34" s="69">
        <v>1</v>
      </c>
      <c r="D34" s="69">
        <v>3</v>
      </c>
      <c r="E34" s="69">
        <v>0.75</v>
      </c>
      <c r="F34" s="69">
        <v>1</v>
      </c>
      <c r="G34" s="69">
        <v>1.5</v>
      </c>
      <c r="H34" s="69">
        <v>1.25</v>
      </c>
      <c r="I34" s="69"/>
      <c r="J34" s="69"/>
      <c r="K34" s="69"/>
      <c r="L34" s="69"/>
      <c r="M34" s="69"/>
      <c r="N34" s="70"/>
      <c r="O34" s="69">
        <v>1</v>
      </c>
      <c r="P34" s="69"/>
      <c r="Q34" s="69"/>
      <c r="R34" s="70">
        <v>9.5</v>
      </c>
      <c r="S34" s="152"/>
      <c r="T34" s="152"/>
      <c r="U34" s="152"/>
      <c r="V34" s="152"/>
      <c r="W34" s="152"/>
      <c r="X34" s="152"/>
      <c r="Y34" s="152"/>
      <c r="Z34" s="152"/>
      <c r="AA34" s="152"/>
    </row>
    <row r="35" spans="1:27" s="27" customFormat="1" ht="15.75" customHeight="1">
      <c r="A35" s="71">
        <v>10</v>
      </c>
      <c r="B35" s="174" t="s">
        <v>56</v>
      </c>
      <c r="C35" s="72">
        <v>1</v>
      </c>
      <c r="D35" s="72">
        <v>3</v>
      </c>
      <c r="E35" s="72">
        <v>1</v>
      </c>
      <c r="F35" s="72">
        <v>1.25</v>
      </c>
      <c r="G35" s="72">
        <v>1.5</v>
      </c>
      <c r="H35" s="72">
        <v>1.25</v>
      </c>
      <c r="I35" s="72"/>
      <c r="J35" s="72"/>
      <c r="K35" s="72"/>
      <c r="L35" s="72"/>
      <c r="M35" s="72"/>
      <c r="N35" s="73"/>
      <c r="O35" s="72">
        <v>1</v>
      </c>
      <c r="P35" s="72"/>
      <c r="Q35" s="72"/>
      <c r="R35" s="73">
        <f>SUM(C35:Q35)</f>
        <v>10</v>
      </c>
      <c r="S35" s="10"/>
      <c r="T35" s="10"/>
      <c r="U35" s="10"/>
      <c r="V35" s="10"/>
      <c r="W35" s="10"/>
      <c r="X35" s="10"/>
      <c r="Y35" s="10"/>
      <c r="Z35" s="10"/>
      <c r="AA35" s="10"/>
    </row>
    <row r="36" spans="1:27" s="22" customFormat="1" ht="15.75" customHeight="1">
      <c r="A36" s="71"/>
      <c r="B36" s="176" t="s">
        <v>103</v>
      </c>
      <c r="C36" s="72"/>
      <c r="D36" s="72"/>
      <c r="E36" s="72"/>
      <c r="F36" s="72">
        <v>0.25</v>
      </c>
      <c r="G36" s="72">
        <v>0.5</v>
      </c>
      <c r="H36" s="72"/>
      <c r="I36" s="72"/>
      <c r="J36" s="72"/>
      <c r="K36" s="72"/>
      <c r="L36" s="72"/>
      <c r="M36" s="72"/>
      <c r="N36" s="73"/>
      <c r="O36" s="72"/>
      <c r="P36" s="72"/>
      <c r="Q36" s="73"/>
      <c r="R36" s="73">
        <v>0.75</v>
      </c>
      <c r="S36" s="45"/>
      <c r="T36" s="45"/>
      <c r="U36" s="45"/>
      <c r="V36" s="45"/>
      <c r="W36" s="45"/>
      <c r="X36" s="45"/>
      <c r="Y36" s="45"/>
      <c r="Z36" s="45"/>
      <c r="AA36" s="45"/>
    </row>
    <row r="37" spans="1:27" s="51" customFormat="1" ht="26.25" customHeight="1">
      <c r="A37" s="68"/>
      <c r="B37" s="177" t="s">
        <v>96</v>
      </c>
      <c r="C37" s="69"/>
      <c r="D37" s="69"/>
      <c r="E37" s="69"/>
      <c r="F37" s="69"/>
      <c r="G37" s="69">
        <v>0.5</v>
      </c>
      <c r="H37" s="69"/>
      <c r="I37" s="69"/>
      <c r="J37" s="69"/>
      <c r="K37" s="69"/>
      <c r="L37" s="69"/>
      <c r="M37" s="69"/>
      <c r="N37" s="70"/>
      <c r="O37" s="69"/>
      <c r="P37" s="69"/>
      <c r="Q37" s="70"/>
      <c r="R37" s="70">
        <v>0.5</v>
      </c>
      <c r="S37" s="148"/>
      <c r="T37" s="148"/>
      <c r="U37" s="148"/>
      <c r="V37" s="148"/>
      <c r="W37" s="148"/>
      <c r="X37" s="148"/>
      <c r="Y37" s="148"/>
      <c r="Z37" s="148"/>
      <c r="AA37" s="148"/>
    </row>
    <row r="38" spans="1:27" s="62" customFormat="1" ht="18" customHeight="1">
      <c r="A38" s="68" t="s">
        <v>99</v>
      </c>
      <c r="B38" s="173" t="s">
        <v>28</v>
      </c>
      <c r="C38" s="69">
        <v>1</v>
      </c>
      <c r="D38" s="69">
        <v>0.5</v>
      </c>
      <c r="E38" s="69"/>
      <c r="F38" s="69"/>
      <c r="G38" s="69"/>
      <c r="H38" s="69"/>
      <c r="I38" s="69"/>
      <c r="J38" s="69"/>
      <c r="K38" s="69"/>
      <c r="L38" s="69"/>
      <c r="M38" s="69"/>
      <c r="N38" s="70"/>
      <c r="O38" s="69"/>
      <c r="P38" s="69">
        <v>1</v>
      </c>
      <c r="Q38" s="69">
        <v>1</v>
      </c>
      <c r="R38" s="70">
        <v>3.5</v>
      </c>
      <c r="S38" s="153"/>
      <c r="T38" s="153"/>
      <c r="U38" s="153"/>
      <c r="V38" s="153"/>
      <c r="W38" s="153"/>
      <c r="X38" s="153"/>
      <c r="Y38" s="153"/>
      <c r="Z38" s="153"/>
      <c r="AA38" s="153"/>
    </row>
    <row r="39" spans="1:27" s="22" customFormat="1" ht="18" customHeight="1">
      <c r="A39" s="71">
        <v>11</v>
      </c>
      <c r="B39" s="174" t="s">
        <v>28</v>
      </c>
      <c r="C39" s="72">
        <v>1</v>
      </c>
      <c r="D39" s="72">
        <v>0.5</v>
      </c>
      <c r="E39" s="72"/>
      <c r="F39" s="72"/>
      <c r="G39" s="72"/>
      <c r="H39" s="72"/>
      <c r="I39" s="72"/>
      <c r="J39" s="72"/>
      <c r="K39" s="72"/>
      <c r="L39" s="72"/>
      <c r="M39" s="72"/>
      <c r="N39" s="73"/>
      <c r="O39" s="72"/>
      <c r="P39" s="72">
        <v>1</v>
      </c>
      <c r="Q39" s="72">
        <v>1</v>
      </c>
      <c r="R39" s="73">
        <f>SUM(C39:Q39)</f>
        <v>3.5</v>
      </c>
      <c r="S39" s="45"/>
      <c r="T39" s="45"/>
      <c r="U39" s="45"/>
      <c r="V39" s="45"/>
      <c r="W39" s="45"/>
      <c r="X39" s="45"/>
      <c r="Y39" s="45"/>
      <c r="Z39" s="45"/>
      <c r="AA39" s="45"/>
    </row>
    <row r="40" spans="1:27" s="27" customFormat="1" ht="15.75" customHeight="1">
      <c r="A40" s="71">
        <v>12</v>
      </c>
      <c r="B40" s="172" t="s">
        <v>57</v>
      </c>
      <c r="C40" s="72">
        <v>1</v>
      </c>
      <c r="D40" s="72">
        <v>2.5</v>
      </c>
      <c r="E40" s="72"/>
      <c r="F40" s="72"/>
      <c r="G40" s="72">
        <v>1.25</v>
      </c>
      <c r="H40" s="72">
        <v>1</v>
      </c>
      <c r="I40" s="72"/>
      <c r="J40" s="72"/>
      <c r="K40" s="72"/>
      <c r="L40" s="72"/>
      <c r="M40" s="72"/>
      <c r="N40" s="72">
        <v>1.25</v>
      </c>
      <c r="O40" s="72">
        <v>0.75</v>
      </c>
      <c r="P40" s="72"/>
      <c r="Q40" s="72"/>
      <c r="R40" s="73">
        <f>SUM(C40:Q40)</f>
        <v>7.75</v>
      </c>
      <c r="S40" s="10"/>
      <c r="T40" s="10"/>
      <c r="U40" s="10"/>
      <c r="V40" s="10"/>
      <c r="W40" s="10"/>
      <c r="X40" s="10"/>
      <c r="Y40" s="10"/>
      <c r="Z40" s="10"/>
      <c r="AA40" s="10"/>
    </row>
    <row r="41" spans="1:27" s="243" customFormat="1" ht="14.25">
      <c r="A41" s="240"/>
      <c r="B41" s="241" t="s">
        <v>29</v>
      </c>
      <c r="C41" s="242">
        <v>12</v>
      </c>
      <c r="D41" s="242">
        <v>20</v>
      </c>
      <c r="E41" s="242">
        <v>7</v>
      </c>
      <c r="F41" s="242">
        <v>11</v>
      </c>
      <c r="G41" s="242">
        <v>13.75</v>
      </c>
      <c r="H41" s="242">
        <v>6.5</v>
      </c>
      <c r="I41" s="242">
        <v>2.8200000000000003</v>
      </c>
      <c r="J41" s="242">
        <v>1.6</v>
      </c>
      <c r="K41" s="242">
        <v>3</v>
      </c>
      <c r="L41" s="242">
        <v>0.2</v>
      </c>
      <c r="M41" s="242">
        <v>1</v>
      </c>
      <c r="N41" s="242">
        <v>2.75</v>
      </c>
      <c r="O41" s="242">
        <v>6.25</v>
      </c>
      <c r="P41" s="242">
        <v>1</v>
      </c>
      <c r="Q41" s="242">
        <v>1</v>
      </c>
      <c r="R41" s="242">
        <v>89.87</v>
      </c>
      <c r="S41" s="203"/>
      <c r="T41" s="203"/>
      <c r="U41" s="203"/>
      <c r="V41" s="203"/>
      <c r="W41" s="203"/>
      <c r="X41" s="203"/>
      <c r="Y41" s="203"/>
      <c r="Z41" s="203"/>
      <c r="AA41" s="203"/>
    </row>
    <row r="42" spans="1:27" s="244" customFormat="1" ht="14.25">
      <c r="A42" s="81"/>
      <c r="B42" s="181" t="s">
        <v>29</v>
      </c>
      <c r="C42" s="238">
        <f>SUM(C12+C14+C16+C18+C20+C22+C24+C26+C29+C31+C33+C35+C36+C39+C40)</f>
        <v>12</v>
      </c>
      <c r="D42" s="238">
        <f aca="true" t="shared" si="0" ref="D42:R42">SUM(D12+D14+D16+D18+D20+D22+D24+D26+D29+D31+D33+D35+D36+D39+D40)</f>
        <v>19.5</v>
      </c>
      <c r="E42" s="238">
        <f>SUM(E12+E14+E16+E18+E20+E22+E24+E26+E29+E31+E33+E35+E36+E39+E40)</f>
        <v>8.5</v>
      </c>
      <c r="F42" s="238">
        <f t="shared" si="0"/>
        <v>12</v>
      </c>
      <c r="G42" s="238">
        <f t="shared" si="0"/>
        <v>13</v>
      </c>
      <c r="H42" s="238">
        <f t="shared" si="0"/>
        <v>6</v>
      </c>
      <c r="I42" s="238">
        <f t="shared" si="0"/>
        <v>2.2199999999999998</v>
      </c>
      <c r="J42" s="238">
        <f t="shared" si="0"/>
        <v>3.2</v>
      </c>
      <c r="K42" s="238">
        <f t="shared" si="0"/>
        <v>4</v>
      </c>
      <c r="L42" s="238">
        <f t="shared" si="0"/>
        <v>0.2</v>
      </c>
      <c r="M42" s="238">
        <f t="shared" si="0"/>
        <v>1</v>
      </c>
      <c r="N42" s="238">
        <f t="shared" si="0"/>
        <v>3.25</v>
      </c>
      <c r="O42" s="238">
        <f t="shared" si="0"/>
        <v>6</v>
      </c>
      <c r="P42" s="238">
        <f t="shared" si="0"/>
        <v>1</v>
      </c>
      <c r="Q42" s="238">
        <f t="shared" si="0"/>
        <v>1</v>
      </c>
      <c r="R42" s="238">
        <f t="shared" si="0"/>
        <v>92.87</v>
      </c>
      <c r="S42" s="47"/>
      <c r="T42" s="47"/>
      <c r="U42" s="47"/>
      <c r="V42" s="47"/>
      <c r="W42" s="47"/>
      <c r="X42" s="47"/>
      <c r="Y42" s="47"/>
      <c r="Z42" s="47"/>
      <c r="AA42" s="47"/>
    </row>
    <row r="43" spans="1:27" s="22" customFormat="1" ht="15.75" customHeight="1">
      <c r="A43" s="82"/>
      <c r="B43" s="182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45"/>
      <c r="T43" s="45"/>
      <c r="U43" s="45"/>
      <c r="V43" s="45"/>
      <c r="W43" s="45"/>
      <c r="X43" s="45"/>
      <c r="Y43" s="45"/>
      <c r="Z43" s="45"/>
      <c r="AA43" s="45"/>
    </row>
    <row r="44" spans="1:29" ht="16.5" customHeight="1">
      <c r="A44" s="55" t="s">
        <v>64</v>
      </c>
      <c r="B44" s="183" t="s">
        <v>63</v>
      </c>
      <c r="C44" s="85"/>
      <c r="D44" s="85"/>
      <c r="E44" s="85"/>
      <c r="F44" s="85"/>
      <c r="G44" s="85"/>
      <c r="H44" s="85"/>
      <c r="I44" s="85"/>
      <c r="J44" s="85"/>
      <c r="L44" s="10"/>
      <c r="M44" s="10"/>
      <c r="N44" s="45"/>
      <c r="O44" s="10"/>
      <c r="P44" s="10"/>
      <c r="AB44" s="11"/>
      <c r="AC44" s="11"/>
    </row>
    <row r="45" spans="1:29" ht="56.25" customHeight="1">
      <c r="A45" s="55"/>
      <c r="B45" s="183"/>
      <c r="C45" s="85"/>
      <c r="D45" s="85"/>
      <c r="E45" s="85"/>
      <c r="F45" s="85"/>
      <c r="G45" s="85"/>
      <c r="H45" s="85"/>
      <c r="I45" s="85"/>
      <c r="J45" s="85"/>
      <c r="L45" s="10"/>
      <c r="M45" s="10"/>
      <c r="N45" s="45"/>
      <c r="O45" s="10"/>
      <c r="P45" s="10"/>
      <c r="R45" s="24"/>
      <c r="S45" s="61"/>
      <c r="AB45" s="11"/>
      <c r="AC45" s="11"/>
    </row>
    <row r="46" spans="2:29" ht="15">
      <c r="B46" s="249" t="s">
        <v>78</v>
      </c>
      <c r="C46" s="249"/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54"/>
      <c r="R46" s="84"/>
      <c r="S46" s="61"/>
      <c r="AB46" s="11"/>
      <c r="AC46" s="11"/>
    </row>
    <row r="47" spans="1:29" ht="15">
      <c r="A47" s="54"/>
      <c r="B47" s="184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54"/>
      <c r="R47" s="55"/>
      <c r="S47" s="61"/>
      <c r="AB47" s="11"/>
      <c r="AC47" s="11"/>
    </row>
    <row r="48" spans="2:29" ht="107.25" customHeight="1">
      <c r="B48" s="17"/>
      <c r="C48" s="87" t="s">
        <v>1</v>
      </c>
      <c r="D48" s="66" t="s">
        <v>80</v>
      </c>
      <c r="E48" s="88" t="s">
        <v>79</v>
      </c>
      <c r="F48" s="66" t="s">
        <v>3</v>
      </c>
      <c r="G48" s="66" t="s">
        <v>4</v>
      </c>
      <c r="H48" s="66" t="s">
        <v>5</v>
      </c>
      <c r="I48" s="66" t="s">
        <v>6</v>
      </c>
      <c r="J48" s="66" t="s">
        <v>12</v>
      </c>
      <c r="K48" s="66" t="s">
        <v>9</v>
      </c>
      <c r="L48" s="89" t="s">
        <v>14</v>
      </c>
      <c r="M48" s="10"/>
      <c r="N48" s="45"/>
      <c r="O48" s="48"/>
      <c r="P48" s="48"/>
      <c r="Q48" s="90"/>
      <c r="R48" s="90"/>
      <c r="S48" s="90"/>
      <c r="T48" s="61"/>
      <c r="U48" s="61"/>
      <c r="V48" s="61"/>
      <c r="AB48" s="11"/>
      <c r="AC48" s="11"/>
    </row>
    <row r="49" spans="1:27" s="155" customFormat="1" ht="15" customHeight="1">
      <c r="A49" s="229"/>
      <c r="B49" s="230"/>
      <c r="C49" s="74">
        <v>1</v>
      </c>
      <c r="D49" s="74">
        <v>1</v>
      </c>
      <c r="E49" s="74">
        <v>0.75</v>
      </c>
      <c r="F49" s="74">
        <v>1</v>
      </c>
      <c r="G49" s="74">
        <v>1</v>
      </c>
      <c r="H49" s="74">
        <v>1</v>
      </c>
      <c r="I49" s="74">
        <v>1</v>
      </c>
      <c r="J49" s="74">
        <v>8.4</v>
      </c>
      <c r="K49" s="74">
        <v>4.7</v>
      </c>
      <c r="L49" s="68">
        <v>19.85</v>
      </c>
      <c r="M49" s="152"/>
      <c r="N49" s="219"/>
      <c r="O49" s="219"/>
      <c r="P49" s="219"/>
      <c r="Q49" s="220"/>
      <c r="R49" s="220"/>
      <c r="S49" s="154"/>
      <c r="T49" s="154"/>
      <c r="U49" s="154"/>
      <c r="V49" s="154"/>
      <c r="W49" s="154"/>
      <c r="X49" s="154"/>
      <c r="Y49" s="154"/>
      <c r="Z49" s="154"/>
      <c r="AA49" s="154"/>
    </row>
    <row r="50" spans="2:29" ht="15" customHeight="1">
      <c r="B50" s="17"/>
      <c r="C50" s="77">
        <v>1</v>
      </c>
      <c r="D50" s="77">
        <v>1</v>
      </c>
      <c r="E50" s="77">
        <v>0.75</v>
      </c>
      <c r="F50" s="77">
        <v>1.5</v>
      </c>
      <c r="G50" s="77">
        <v>1</v>
      </c>
      <c r="H50" s="77">
        <v>1</v>
      </c>
      <c r="I50" s="77">
        <v>1</v>
      </c>
      <c r="J50" s="77">
        <v>8.4</v>
      </c>
      <c r="K50" s="77">
        <v>4.7</v>
      </c>
      <c r="L50" s="71">
        <f>SUM(C50:K50)</f>
        <v>20.35</v>
      </c>
      <c r="M50" s="10"/>
      <c r="N50" s="91"/>
      <c r="O50" s="91"/>
      <c r="P50" s="91"/>
      <c r="Q50" s="54"/>
      <c r="R50" s="54"/>
      <c r="AB50" s="11"/>
      <c r="AC50" s="11"/>
    </row>
    <row r="51" spans="1:29" ht="15.75" customHeight="1">
      <c r="A51" s="54"/>
      <c r="B51" s="185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54"/>
      <c r="R51" s="54"/>
      <c r="AB51" s="11"/>
      <c r="AC51" s="11"/>
    </row>
    <row r="52" spans="1:29" ht="15" customHeight="1">
      <c r="A52" s="259" t="s">
        <v>89</v>
      </c>
      <c r="B52" s="259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54"/>
      <c r="R52" s="54"/>
      <c r="AB52" s="11"/>
      <c r="AC52" s="11"/>
    </row>
    <row r="53" spans="1:29" ht="16.5" customHeight="1">
      <c r="A53" s="92"/>
      <c r="B53" s="186"/>
      <c r="C53" s="93"/>
      <c r="D53" s="93"/>
      <c r="E53" s="93"/>
      <c r="F53" s="93"/>
      <c r="G53" s="93"/>
      <c r="I53" s="10"/>
      <c r="J53" s="10"/>
      <c r="L53" s="10"/>
      <c r="M53" s="10"/>
      <c r="N53" s="45"/>
      <c r="O53" s="10"/>
      <c r="P53" s="10"/>
      <c r="AB53" s="11"/>
      <c r="AC53" s="11"/>
    </row>
    <row r="54" spans="1:29" s="3" customFormat="1" ht="27.75" customHeight="1">
      <c r="A54" s="260" t="s">
        <v>30</v>
      </c>
      <c r="B54" s="264" t="s">
        <v>0</v>
      </c>
      <c r="C54" s="266" t="s">
        <v>1</v>
      </c>
      <c r="D54" s="266" t="s">
        <v>2</v>
      </c>
      <c r="E54" s="252" t="s">
        <v>32</v>
      </c>
      <c r="F54" s="262" t="s">
        <v>14</v>
      </c>
      <c r="G54" s="94"/>
      <c r="H54" s="95"/>
      <c r="I54" s="96"/>
      <c r="J54" s="96"/>
      <c r="K54" s="96"/>
      <c r="L54" s="96"/>
      <c r="M54" s="96"/>
      <c r="N54" s="97"/>
      <c r="O54" s="96"/>
      <c r="P54" s="96"/>
      <c r="Q54" s="94"/>
      <c r="R54" s="95"/>
      <c r="S54" s="94"/>
      <c r="T54" s="94"/>
      <c r="U54" s="94"/>
      <c r="V54" s="94"/>
      <c r="W54" s="94"/>
      <c r="X54" s="94"/>
      <c r="Y54" s="94"/>
      <c r="Z54" s="94"/>
      <c r="AA54" s="94"/>
      <c r="AB54" s="14"/>
      <c r="AC54" s="14"/>
    </row>
    <row r="55" spans="1:27" s="8" customFormat="1" ht="63" customHeight="1">
      <c r="A55" s="261"/>
      <c r="B55" s="265"/>
      <c r="C55" s="267"/>
      <c r="D55" s="267"/>
      <c r="E55" s="252"/>
      <c r="F55" s="263"/>
      <c r="G55" s="95"/>
      <c r="H55" s="97"/>
      <c r="I55" s="97"/>
      <c r="J55" s="97"/>
      <c r="K55" s="97"/>
      <c r="L55" s="97"/>
      <c r="M55" s="97"/>
      <c r="N55" s="97"/>
      <c r="O55" s="97"/>
      <c r="P55" s="97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</row>
    <row r="56" spans="1:27" s="53" customFormat="1" ht="15">
      <c r="A56" s="74" t="s">
        <v>33</v>
      </c>
      <c r="B56" s="179" t="s">
        <v>34</v>
      </c>
      <c r="C56" s="74">
        <v>1</v>
      </c>
      <c r="D56" s="74">
        <v>1</v>
      </c>
      <c r="E56" s="68">
        <v>7.3</v>
      </c>
      <c r="F56" s="68">
        <v>9.3</v>
      </c>
      <c r="G56" s="152"/>
      <c r="H56" s="152"/>
      <c r="I56" s="152"/>
      <c r="J56" s="152"/>
      <c r="K56" s="152"/>
      <c r="L56" s="152"/>
      <c r="M56" s="152"/>
      <c r="N56" s="156"/>
      <c r="O56" s="199"/>
      <c r="P56" s="199"/>
      <c r="Q56" s="199"/>
      <c r="R56" s="156"/>
      <c r="S56" s="199"/>
      <c r="T56" s="199"/>
      <c r="U56" s="199"/>
      <c r="V56" s="199"/>
      <c r="W56" s="199"/>
      <c r="X56" s="199"/>
      <c r="Y56" s="199"/>
      <c r="Z56" s="199"/>
      <c r="AA56" s="199"/>
    </row>
    <row r="57" spans="1:29" s="26" customFormat="1" ht="15">
      <c r="A57" s="77" t="s">
        <v>33</v>
      </c>
      <c r="B57" s="180" t="s">
        <v>34</v>
      </c>
      <c r="C57" s="77">
        <v>1</v>
      </c>
      <c r="D57" s="77">
        <v>1</v>
      </c>
      <c r="E57" s="71">
        <v>7.7</v>
      </c>
      <c r="F57" s="71">
        <f>SUM(C57:E57)</f>
        <v>9.7</v>
      </c>
      <c r="G57" s="10"/>
      <c r="H57" s="10"/>
      <c r="I57" s="10"/>
      <c r="J57" s="10"/>
      <c r="K57" s="10"/>
      <c r="L57" s="10"/>
      <c r="M57" s="10"/>
      <c r="N57" s="45"/>
      <c r="O57" s="10"/>
      <c r="P57" s="10"/>
      <c r="Q57" s="10"/>
      <c r="R57" s="45"/>
      <c r="S57" s="10"/>
      <c r="T57" s="10"/>
      <c r="U57" s="10"/>
      <c r="V57" s="10"/>
      <c r="W57" s="10"/>
      <c r="X57" s="10"/>
      <c r="Y57" s="10"/>
      <c r="Z57" s="10"/>
      <c r="AA57" s="10"/>
      <c r="AB57" s="27"/>
      <c r="AC57" s="27"/>
    </row>
    <row r="58" spans="1:27" s="53" customFormat="1" ht="15">
      <c r="A58" s="74" t="s">
        <v>16</v>
      </c>
      <c r="B58" s="179" t="s">
        <v>35</v>
      </c>
      <c r="C58" s="74">
        <v>1</v>
      </c>
      <c r="D58" s="74">
        <v>0.5</v>
      </c>
      <c r="E58" s="68">
        <v>0.4</v>
      </c>
      <c r="F58" s="68">
        <v>1.9</v>
      </c>
      <c r="G58" s="152"/>
      <c r="H58" s="152"/>
      <c r="I58" s="152"/>
      <c r="J58" s="152"/>
      <c r="K58" s="152"/>
      <c r="L58" s="152"/>
      <c r="M58" s="152"/>
      <c r="N58" s="148"/>
      <c r="O58" s="152"/>
      <c r="P58" s="152"/>
      <c r="Q58" s="152"/>
      <c r="R58" s="148"/>
      <c r="S58" s="152"/>
      <c r="T58" s="199"/>
      <c r="U58" s="199"/>
      <c r="V58" s="199"/>
      <c r="W58" s="199"/>
      <c r="X58" s="199"/>
      <c r="Y58" s="199"/>
      <c r="Z58" s="199"/>
      <c r="AA58" s="199"/>
    </row>
    <row r="59" spans="1:29" s="26" customFormat="1" ht="15">
      <c r="A59" s="77" t="s">
        <v>16</v>
      </c>
      <c r="B59" s="180" t="s">
        <v>35</v>
      </c>
      <c r="C59" s="77">
        <v>1</v>
      </c>
      <c r="D59" s="77">
        <v>0.5</v>
      </c>
      <c r="E59" s="215">
        <v>2</v>
      </c>
      <c r="F59" s="71">
        <f>SUM(C59:E59)</f>
        <v>3.5</v>
      </c>
      <c r="G59" s="10"/>
      <c r="H59" s="10"/>
      <c r="I59" s="10"/>
      <c r="J59" s="10"/>
      <c r="K59" s="10"/>
      <c r="L59" s="10"/>
      <c r="M59" s="10"/>
      <c r="N59" s="45"/>
      <c r="O59" s="10"/>
      <c r="P59" s="10"/>
      <c r="Q59" s="10"/>
      <c r="R59" s="45"/>
      <c r="S59" s="10"/>
      <c r="T59" s="10"/>
      <c r="U59" s="10"/>
      <c r="V59" s="10"/>
      <c r="W59" s="10"/>
      <c r="X59" s="10"/>
      <c r="Y59" s="10"/>
      <c r="Z59" s="10"/>
      <c r="AA59" s="10"/>
      <c r="AB59" s="27"/>
      <c r="AC59" s="27"/>
    </row>
    <row r="60" spans="1:27" s="53" customFormat="1" ht="15">
      <c r="A60" s="167"/>
      <c r="B60" s="213" t="s">
        <v>36</v>
      </c>
      <c r="C60" s="167">
        <v>2</v>
      </c>
      <c r="D60" s="167">
        <v>1.5</v>
      </c>
      <c r="E60" s="167">
        <v>7.7</v>
      </c>
      <c r="F60" s="201">
        <v>11.200000000000001</v>
      </c>
      <c r="G60" s="152"/>
      <c r="H60" s="152"/>
      <c r="I60" s="152"/>
      <c r="J60" s="152"/>
      <c r="K60" s="152"/>
      <c r="L60" s="152"/>
      <c r="M60" s="152"/>
      <c r="N60" s="148"/>
      <c r="O60" s="152"/>
      <c r="P60" s="152"/>
      <c r="Q60" s="152"/>
      <c r="R60" s="148"/>
      <c r="S60" s="152"/>
      <c r="T60" s="199"/>
      <c r="U60" s="199"/>
      <c r="V60" s="199"/>
      <c r="W60" s="199"/>
      <c r="X60" s="199"/>
      <c r="Y60" s="199"/>
      <c r="Z60" s="199"/>
      <c r="AA60" s="199"/>
    </row>
    <row r="61" spans="1:29" s="26" customFormat="1" ht="15">
      <c r="A61" s="98"/>
      <c r="B61" s="187" t="s">
        <v>36</v>
      </c>
      <c r="C61" s="98">
        <f>SUM(C57+C59)</f>
        <v>2</v>
      </c>
      <c r="D61" s="98">
        <f>SUM(D57+D59)</f>
        <v>1.5</v>
      </c>
      <c r="E61" s="98">
        <f>SUM(E57+E59)</f>
        <v>9.7</v>
      </c>
      <c r="F61" s="98">
        <f>SUM(F57+F59)</f>
        <v>13.2</v>
      </c>
      <c r="G61" s="10"/>
      <c r="H61" s="10"/>
      <c r="I61" s="10"/>
      <c r="J61" s="10"/>
      <c r="K61" s="10"/>
      <c r="L61" s="10"/>
      <c r="M61" s="10"/>
      <c r="N61" s="45"/>
      <c r="O61" s="10"/>
      <c r="P61" s="10"/>
      <c r="Q61" s="10"/>
      <c r="R61" s="45"/>
      <c r="S61" s="10"/>
      <c r="T61" s="10"/>
      <c r="U61" s="10"/>
      <c r="V61" s="10"/>
      <c r="W61" s="10"/>
      <c r="X61" s="10"/>
      <c r="Y61" s="10"/>
      <c r="Z61" s="10"/>
      <c r="AA61" s="10"/>
      <c r="AB61" s="27"/>
      <c r="AC61" s="27"/>
    </row>
    <row r="62" spans="1:29" ht="143.25" customHeight="1">
      <c r="A62" s="99"/>
      <c r="B62" s="17"/>
      <c r="C62" s="10"/>
      <c r="D62" s="10"/>
      <c r="I62" s="10"/>
      <c r="J62" s="10"/>
      <c r="L62" s="10"/>
      <c r="M62" s="10"/>
      <c r="N62" s="45"/>
      <c r="O62" s="10"/>
      <c r="AB62" s="11"/>
      <c r="AC62" s="11"/>
    </row>
    <row r="63" spans="1:29" ht="17.25" customHeight="1">
      <c r="A63" s="259" t="s">
        <v>90</v>
      </c>
      <c r="B63" s="259"/>
      <c r="C63" s="259"/>
      <c r="D63" s="259"/>
      <c r="E63" s="259"/>
      <c r="F63" s="259"/>
      <c r="G63" s="259"/>
      <c r="H63" s="259"/>
      <c r="I63" s="259"/>
      <c r="J63" s="259"/>
      <c r="K63" s="259"/>
      <c r="L63" s="259"/>
      <c r="M63" s="259"/>
      <c r="N63" s="259"/>
      <c r="O63" s="259"/>
      <c r="AB63" s="11"/>
      <c r="AC63" s="11"/>
    </row>
    <row r="64" spans="1:29" ht="9.75" customHeight="1">
      <c r="A64" s="100"/>
      <c r="B64" s="188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1"/>
      <c r="O64" s="102"/>
      <c r="AB64" s="11"/>
      <c r="AC64" s="11"/>
    </row>
    <row r="65" spans="1:29" s="4" customFormat="1" ht="12.75" customHeight="1">
      <c r="A65" s="274" t="s">
        <v>53</v>
      </c>
      <c r="B65" s="268" t="s">
        <v>0</v>
      </c>
      <c r="C65" s="245" t="s">
        <v>54</v>
      </c>
      <c r="D65" s="246"/>
      <c r="E65" s="246"/>
      <c r="F65" s="246"/>
      <c r="G65" s="246"/>
      <c r="H65" s="246"/>
      <c r="I65" s="246"/>
      <c r="J65" s="246"/>
      <c r="K65" s="246"/>
      <c r="L65" s="247"/>
      <c r="M65" s="257" t="s">
        <v>14</v>
      </c>
      <c r="N65" s="61"/>
      <c r="O65" s="103"/>
      <c r="P65" s="61"/>
      <c r="Q65" s="61"/>
      <c r="R65" s="24"/>
      <c r="S65" s="61"/>
      <c r="T65" s="61"/>
      <c r="U65" s="61"/>
      <c r="V65" s="61"/>
      <c r="W65" s="61"/>
      <c r="X65" s="61"/>
      <c r="Y65" s="61"/>
      <c r="Z65" s="61"/>
      <c r="AA65" s="61"/>
      <c r="AB65" s="18"/>
      <c r="AC65" s="18"/>
    </row>
    <row r="66" spans="1:29" s="9" customFormat="1" ht="115.5" customHeight="1">
      <c r="A66" s="275"/>
      <c r="B66" s="269"/>
      <c r="C66" s="64" t="s">
        <v>1</v>
      </c>
      <c r="D66" s="104" t="s">
        <v>31</v>
      </c>
      <c r="E66" s="87" t="s">
        <v>8</v>
      </c>
      <c r="F66" s="87" t="s">
        <v>3</v>
      </c>
      <c r="G66" s="126" t="s">
        <v>4</v>
      </c>
      <c r="H66" s="104" t="s">
        <v>37</v>
      </c>
      <c r="I66" s="104" t="s">
        <v>38</v>
      </c>
      <c r="J66" s="66" t="s">
        <v>10</v>
      </c>
      <c r="K66" s="65" t="s">
        <v>60</v>
      </c>
      <c r="L66" s="105" t="s">
        <v>9</v>
      </c>
      <c r="M66" s="257"/>
      <c r="N66" s="106"/>
      <c r="O66" s="107"/>
      <c r="P66" s="106"/>
      <c r="Q66" s="106"/>
      <c r="R66" s="108"/>
      <c r="S66" s="106"/>
      <c r="T66" s="106"/>
      <c r="U66" s="106"/>
      <c r="V66" s="106"/>
      <c r="W66" s="106"/>
      <c r="X66" s="106"/>
      <c r="Y66" s="106"/>
      <c r="Z66" s="106"/>
      <c r="AA66" s="106"/>
      <c r="AB66" s="19"/>
      <c r="AC66" s="19"/>
    </row>
    <row r="67" spans="1:27" s="60" customFormat="1" ht="16.5" customHeight="1">
      <c r="A67" s="109">
        <v>1</v>
      </c>
      <c r="B67" s="189" t="s">
        <v>92</v>
      </c>
      <c r="C67" s="109">
        <v>1</v>
      </c>
      <c r="D67" s="109"/>
      <c r="E67" s="109">
        <v>1.6</v>
      </c>
      <c r="F67" s="109"/>
      <c r="G67" s="109"/>
      <c r="H67" s="109"/>
      <c r="I67" s="109"/>
      <c r="J67" s="109">
        <v>0.2</v>
      </c>
      <c r="K67" s="109"/>
      <c r="L67" s="109"/>
      <c r="M67" s="233">
        <v>2.8000000000000003</v>
      </c>
      <c r="N67" s="110"/>
      <c r="O67" s="111"/>
      <c r="P67" s="110"/>
      <c r="Q67" s="110"/>
      <c r="R67" s="112"/>
      <c r="S67" s="110"/>
      <c r="T67" s="110"/>
      <c r="U67" s="110"/>
      <c r="V67" s="110"/>
      <c r="W67" s="110"/>
      <c r="X67" s="110"/>
      <c r="Y67" s="110"/>
      <c r="Z67" s="110"/>
      <c r="AA67" s="110"/>
    </row>
    <row r="68" spans="1:27" s="60" customFormat="1" ht="16.5" customHeight="1">
      <c r="A68" s="109">
        <v>1</v>
      </c>
      <c r="B68" s="189" t="s">
        <v>39</v>
      </c>
      <c r="C68" s="109">
        <v>1</v>
      </c>
      <c r="D68" s="109"/>
      <c r="E68" s="109">
        <v>2.59</v>
      </c>
      <c r="F68" s="109">
        <v>0.25</v>
      </c>
      <c r="G68" s="109">
        <v>0.25</v>
      </c>
      <c r="H68" s="109"/>
      <c r="I68" s="109"/>
      <c r="J68" s="109">
        <v>0.2</v>
      </c>
      <c r="K68" s="109">
        <v>0.61</v>
      </c>
      <c r="L68" s="109"/>
      <c r="M68" s="145">
        <v>4.9</v>
      </c>
      <c r="N68" s="222"/>
      <c r="O68" s="223"/>
      <c r="P68" s="222"/>
      <c r="Q68" s="222"/>
      <c r="R68" s="224"/>
      <c r="S68" s="222"/>
      <c r="T68" s="222"/>
      <c r="U68" s="222"/>
      <c r="V68" s="222"/>
      <c r="W68" s="222"/>
      <c r="X68" s="222"/>
      <c r="Y68" s="222"/>
      <c r="Z68" s="222"/>
      <c r="AA68" s="222"/>
    </row>
    <row r="69" spans="1:27" s="34" customFormat="1" ht="13.5" customHeight="1">
      <c r="A69" s="113">
        <v>1</v>
      </c>
      <c r="B69" s="221" t="s">
        <v>39</v>
      </c>
      <c r="C69" s="113">
        <v>1</v>
      </c>
      <c r="D69" s="113"/>
      <c r="E69" s="113">
        <v>2.59</v>
      </c>
      <c r="F69" s="113"/>
      <c r="G69" s="113">
        <v>0.25</v>
      </c>
      <c r="H69" s="113"/>
      <c r="I69" s="113"/>
      <c r="J69" s="113">
        <v>0.2</v>
      </c>
      <c r="K69" s="113">
        <v>0.61</v>
      </c>
      <c r="L69" s="113"/>
      <c r="M69" s="234">
        <f>SUM(C69:L69)</f>
        <v>4.65</v>
      </c>
      <c r="N69" s="115"/>
      <c r="O69" s="116"/>
      <c r="P69" s="115"/>
      <c r="Q69" s="115"/>
      <c r="R69" s="117"/>
      <c r="S69" s="115"/>
      <c r="T69" s="115"/>
      <c r="U69" s="115"/>
      <c r="V69" s="115"/>
      <c r="W69" s="115"/>
      <c r="X69" s="115"/>
      <c r="Y69" s="115"/>
      <c r="Z69" s="115"/>
      <c r="AA69" s="115"/>
    </row>
    <row r="70" spans="1:27" s="136" customFormat="1" ht="15" customHeight="1">
      <c r="A70" s="139">
        <v>3</v>
      </c>
      <c r="B70" s="190" t="s">
        <v>40</v>
      </c>
      <c r="C70" s="68">
        <v>1</v>
      </c>
      <c r="D70" s="68">
        <v>1</v>
      </c>
      <c r="E70" s="68">
        <v>17.2</v>
      </c>
      <c r="F70" s="68">
        <v>2</v>
      </c>
      <c r="G70" s="68">
        <v>1.75</v>
      </c>
      <c r="H70" s="68"/>
      <c r="I70" s="68">
        <v>2</v>
      </c>
      <c r="J70" s="68">
        <v>1</v>
      </c>
      <c r="K70" s="68">
        <v>3.2</v>
      </c>
      <c r="L70" s="140">
        <v>0.5</v>
      </c>
      <c r="M70" s="145">
        <v>29.65</v>
      </c>
      <c r="N70" s="142"/>
      <c r="O70" s="143"/>
      <c r="P70" s="142"/>
      <c r="Q70" s="142"/>
      <c r="R70" s="144"/>
      <c r="S70" s="142"/>
      <c r="T70" s="142"/>
      <c r="U70" s="142"/>
      <c r="V70" s="142"/>
      <c r="W70" s="142"/>
      <c r="X70" s="142"/>
      <c r="Y70" s="142"/>
      <c r="Z70" s="142"/>
      <c r="AA70" s="142"/>
    </row>
    <row r="71" spans="1:27" s="20" customFormat="1" ht="15" customHeight="1">
      <c r="A71" s="118">
        <v>2</v>
      </c>
      <c r="B71" s="191" t="s">
        <v>40</v>
      </c>
      <c r="C71" s="71">
        <v>1</v>
      </c>
      <c r="D71" s="71">
        <v>1</v>
      </c>
      <c r="E71" s="71">
        <v>17.2</v>
      </c>
      <c r="F71" s="71">
        <v>2</v>
      </c>
      <c r="G71" s="71">
        <v>1.5</v>
      </c>
      <c r="H71" s="71"/>
      <c r="I71" s="71">
        <v>2</v>
      </c>
      <c r="J71" s="71">
        <v>1</v>
      </c>
      <c r="K71" s="71">
        <v>3.2</v>
      </c>
      <c r="L71" s="119">
        <v>1</v>
      </c>
      <c r="M71" s="123">
        <f>SUM(C71:L71)</f>
        <v>29.9</v>
      </c>
      <c r="N71" s="120"/>
      <c r="O71" s="121"/>
      <c r="P71" s="120"/>
      <c r="Q71" s="120"/>
      <c r="R71" s="122"/>
      <c r="S71" s="120"/>
      <c r="T71" s="120"/>
      <c r="U71" s="120"/>
      <c r="V71" s="120"/>
      <c r="W71" s="120"/>
      <c r="X71" s="120"/>
      <c r="Y71" s="120"/>
      <c r="Z71" s="120"/>
      <c r="AA71" s="120"/>
    </row>
    <row r="72" spans="1:27" s="198" customFormat="1" ht="17.25" customHeight="1">
      <c r="A72" s="118">
        <v>3</v>
      </c>
      <c r="B72" s="191" t="s">
        <v>41</v>
      </c>
      <c r="C72" s="114">
        <v>1</v>
      </c>
      <c r="D72" s="114">
        <v>1</v>
      </c>
      <c r="E72" s="113">
        <v>12.8</v>
      </c>
      <c r="F72" s="113">
        <v>1</v>
      </c>
      <c r="G72" s="113">
        <v>0.25</v>
      </c>
      <c r="H72" s="114">
        <v>1</v>
      </c>
      <c r="I72" s="114"/>
      <c r="J72" s="113">
        <v>1</v>
      </c>
      <c r="K72" s="114">
        <v>3.2</v>
      </c>
      <c r="L72" s="123"/>
      <c r="M72" s="123">
        <v>21.25</v>
      </c>
      <c r="N72" s="197"/>
      <c r="O72" s="227"/>
      <c r="P72" s="197"/>
      <c r="Q72" s="197"/>
      <c r="R72" s="197"/>
      <c r="S72" s="228"/>
      <c r="T72" s="197"/>
      <c r="U72" s="197"/>
      <c r="V72" s="197"/>
      <c r="W72" s="197"/>
      <c r="X72" s="197"/>
      <c r="Y72" s="197"/>
      <c r="Z72" s="197"/>
      <c r="AA72" s="197"/>
    </row>
    <row r="73" spans="1:27" s="137" customFormat="1" ht="15">
      <c r="A73" s="141" t="s">
        <v>21</v>
      </c>
      <c r="B73" s="190" t="s">
        <v>42</v>
      </c>
      <c r="C73" s="141">
        <v>1</v>
      </c>
      <c r="D73" s="141">
        <v>1</v>
      </c>
      <c r="E73" s="109">
        <v>16</v>
      </c>
      <c r="F73" s="109">
        <v>1</v>
      </c>
      <c r="G73" s="109">
        <v>0.25</v>
      </c>
      <c r="H73" s="141"/>
      <c r="I73" s="141"/>
      <c r="J73" s="109">
        <v>1</v>
      </c>
      <c r="K73" s="141">
        <v>3.2</v>
      </c>
      <c r="L73" s="145"/>
      <c r="M73" s="145">
        <v>23.45</v>
      </c>
      <c r="N73" s="144"/>
      <c r="O73" s="146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</row>
    <row r="74" spans="1:27" s="23" customFormat="1" ht="15">
      <c r="A74" s="114">
        <v>4</v>
      </c>
      <c r="B74" s="191" t="s">
        <v>42</v>
      </c>
      <c r="C74" s="114">
        <v>1</v>
      </c>
      <c r="D74" s="114">
        <v>1</v>
      </c>
      <c r="E74" s="113">
        <v>14.4</v>
      </c>
      <c r="F74" s="113">
        <v>1</v>
      </c>
      <c r="G74" s="113">
        <v>0.25</v>
      </c>
      <c r="H74" s="114"/>
      <c r="I74" s="114"/>
      <c r="J74" s="113">
        <v>1</v>
      </c>
      <c r="K74" s="114">
        <v>4.8</v>
      </c>
      <c r="L74" s="123"/>
      <c r="M74" s="123">
        <f>SUM(C74:L74)</f>
        <v>23.45</v>
      </c>
      <c r="N74" s="122"/>
      <c r="O74" s="124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</row>
    <row r="75" spans="1:27" s="137" customFormat="1" ht="16.5" customHeight="1">
      <c r="A75" s="141" t="s">
        <v>23</v>
      </c>
      <c r="B75" s="190" t="s">
        <v>43</v>
      </c>
      <c r="C75" s="141">
        <v>1</v>
      </c>
      <c r="D75" s="141">
        <v>1</v>
      </c>
      <c r="E75" s="109">
        <v>12.8</v>
      </c>
      <c r="F75" s="109">
        <v>1</v>
      </c>
      <c r="G75" s="109">
        <v>0.5</v>
      </c>
      <c r="H75" s="141"/>
      <c r="I75" s="141"/>
      <c r="J75" s="109">
        <v>1</v>
      </c>
      <c r="K75" s="141">
        <v>4.8</v>
      </c>
      <c r="L75" s="141">
        <v>0.75</v>
      </c>
      <c r="M75" s="145">
        <v>22.85</v>
      </c>
      <c r="N75" s="144"/>
      <c r="O75" s="146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</row>
    <row r="76" spans="1:27" s="23" customFormat="1" ht="16.5" customHeight="1">
      <c r="A76" s="114">
        <v>6</v>
      </c>
      <c r="B76" s="191" t="s">
        <v>43</v>
      </c>
      <c r="C76" s="114">
        <v>1</v>
      </c>
      <c r="D76" s="114">
        <v>1</v>
      </c>
      <c r="E76" s="113">
        <v>14.4</v>
      </c>
      <c r="F76" s="113">
        <v>1</v>
      </c>
      <c r="G76" s="113"/>
      <c r="H76" s="114"/>
      <c r="I76" s="114"/>
      <c r="J76" s="113">
        <v>1</v>
      </c>
      <c r="K76" s="114">
        <v>3.2</v>
      </c>
      <c r="L76" s="114">
        <v>0.75</v>
      </c>
      <c r="M76" s="123">
        <f>SUM(C76:L76)</f>
        <v>22.349999999999998</v>
      </c>
      <c r="N76" s="122"/>
      <c r="O76" s="124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</row>
    <row r="77" spans="1:27" s="137" customFormat="1" ht="15">
      <c r="A77" s="141" t="s">
        <v>24</v>
      </c>
      <c r="B77" s="190" t="s">
        <v>59</v>
      </c>
      <c r="C77" s="141">
        <v>1</v>
      </c>
      <c r="D77" s="141">
        <v>1</v>
      </c>
      <c r="E77" s="109">
        <v>12.8</v>
      </c>
      <c r="F77" s="109">
        <v>1.25</v>
      </c>
      <c r="G77" s="109">
        <v>0.25</v>
      </c>
      <c r="H77" s="141"/>
      <c r="I77" s="141"/>
      <c r="J77" s="109">
        <v>1</v>
      </c>
      <c r="K77" s="141">
        <v>3.2</v>
      </c>
      <c r="L77" s="165"/>
      <c r="M77" s="145">
        <v>20.5</v>
      </c>
      <c r="N77" s="144"/>
      <c r="O77" s="202"/>
      <c r="P77" s="144"/>
      <c r="Q77" s="144"/>
      <c r="R77" s="144"/>
      <c r="S77" s="144"/>
      <c r="T77" s="135"/>
      <c r="U77" s="135"/>
      <c r="V77" s="135"/>
      <c r="W77" s="135"/>
      <c r="X77" s="135"/>
      <c r="Y77" s="135"/>
      <c r="Z77" s="135"/>
      <c r="AA77" s="135"/>
    </row>
    <row r="78" spans="1:27" s="198" customFormat="1" ht="15">
      <c r="A78" s="114">
        <v>7</v>
      </c>
      <c r="B78" s="191" t="s">
        <v>59</v>
      </c>
      <c r="C78" s="114">
        <v>1</v>
      </c>
      <c r="D78" s="114">
        <v>1</v>
      </c>
      <c r="E78" s="113">
        <v>12.8</v>
      </c>
      <c r="F78" s="113">
        <v>1</v>
      </c>
      <c r="G78" s="113">
        <v>0.25</v>
      </c>
      <c r="H78" s="114"/>
      <c r="I78" s="114"/>
      <c r="J78" s="113">
        <v>1</v>
      </c>
      <c r="K78" s="114">
        <v>3.2</v>
      </c>
      <c r="L78" s="205"/>
      <c r="M78" s="123">
        <f>SUM(C78:L78)</f>
        <v>20.25</v>
      </c>
      <c r="N78" s="197"/>
      <c r="O78" s="216"/>
      <c r="P78" s="197"/>
      <c r="Q78" s="197"/>
      <c r="R78" s="197"/>
      <c r="S78" s="197"/>
      <c r="T78" s="197"/>
      <c r="U78" s="197"/>
      <c r="V78" s="197"/>
      <c r="W78" s="197"/>
      <c r="X78" s="197"/>
      <c r="Y78" s="197"/>
      <c r="Z78" s="197"/>
      <c r="AA78" s="197"/>
    </row>
    <row r="79" spans="1:27" s="155" customFormat="1" ht="15">
      <c r="A79" s="140" t="s">
        <v>98</v>
      </c>
      <c r="B79" s="189" t="s">
        <v>44</v>
      </c>
      <c r="C79" s="140">
        <v>1</v>
      </c>
      <c r="D79" s="140">
        <v>0.75</v>
      </c>
      <c r="E79" s="74">
        <v>8</v>
      </c>
      <c r="F79" s="74">
        <v>1</v>
      </c>
      <c r="G79" s="74"/>
      <c r="H79" s="140"/>
      <c r="I79" s="140"/>
      <c r="J79" s="74">
        <v>0.75</v>
      </c>
      <c r="K79" s="140">
        <v>3.2</v>
      </c>
      <c r="L79" s="140"/>
      <c r="M79" s="145">
        <v>14.7</v>
      </c>
      <c r="N79" s="203"/>
      <c r="O79" s="204"/>
      <c r="P79" s="204"/>
      <c r="Q79" s="204"/>
      <c r="R79" s="203"/>
      <c r="S79" s="204"/>
      <c r="T79" s="154"/>
      <c r="U79" s="154"/>
      <c r="V79" s="154"/>
      <c r="W79" s="154"/>
      <c r="X79" s="154"/>
      <c r="Y79" s="154"/>
      <c r="Z79" s="154"/>
      <c r="AA79" s="154"/>
    </row>
    <row r="80" spans="1:27" s="198" customFormat="1" ht="15">
      <c r="A80" s="114">
        <v>8</v>
      </c>
      <c r="B80" s="191" t="s">
        <v>44</v>
      </c>
      <c r="C80" s="114">
        <v>1</v>
      </c>
      <c r="D80" s="114">
        <v>0.75</v>
      </c>
      <c r="E80" s="113">
        <v>9.6</v>
      </c>
      <c r="F80" s="113">
        <v>1</v>
      </c>
      <c r="G80" s="113"/>
      <c r="H80" s="114"/>
      <c r="I80" s="114"/>
      <c r="J80" s="113">
        <v>0.75</v>
      </c>
      <c r="K80" s="114">
        <v>1.6</v>
      </c>
      <c r="L80" s="205"/>
      <c r="M80" s="123">
        <f>SUM(C80:L80)</f>
        <v>14.7</v>
      </c>
      <c r="N80" s="122"/>
      <c r="O80" s="206"/>
      <c r="P80" s="122"/>
      <c r="Q80" s="122"/>
      <c r="R80" s="122"/>
      <c r="S80" s="122"/>
      <c r="T80" s="197"/>
      <c r="U80" s="197"/>
      <c r="V80" s="197"/>
      <c r="W80" s="197"/>
      <c r="X80" s="197"/>
      <c r="Y80" s="197"/>
      <c r="Z80" s="197"/>
      <c r="AA80" s="197"/>
    </row>
    <row r="81" spans="1:27" s="51" customFormat="1" ht="26.25">
      <c r="A81" s="74" t="s">
        <v>25</v>
      </c>
      <c r="B81" s="173" t="s">
        <v>45</v>
      </c>
      <c r="C81" s="74">
        <v>1</v>
      </c>
      <c r="D81" s="74"/>
      <c r="E81" s="166">
        <v>3</v>
      </c>
      <c r="F81" s="74">
        <v>0.5</v>
      </c>
      <c r="G81" s="74">
        <v>0.25</v>
      </c>
      <c r="H81" s="74"/>
      <c r="I81" s="74"/>
      <c r="J81" s="74">
        <v>0.3</v>
      </c>
      <c r="K81" s="74">
        <v>1.35</v>
      </c>
      <c r="L81" s="167"/>
      <c r="M81" s="235">
        <v>6.4</v>
      </c>
      <c r="N81" s="148"/>
      <c r="O81" s="148"/>
      <c r="P81" s="148"/>
      <c r="Q81" s="148"/>
      <c r="R81" s="148"/>
      <c r="S81" s="148"/>
      <c r="T81" s="156"/>
      <c r="U81" s="156"/>
      <c r="V81" s="156"/>
      <c r="W81" s="156"/>
      <c r="X81" s="156"/>
      <c r="Y81" s="156"/>
      <c r="Z81" s="156"/>
      <c r="AA81" s="156"/>
    </row>
    <row r="82" spans="1:27" s="3" customFormat="1" ht="26.25">
      <c r="A82" s="164">
        <v>9</v>
      </c>
      <c r="B82" s="172" t="s">
        <v>45</v>
      </c>
      <c r="C82" s="164">
        <v>1</v>
      </c>
      <c r="D82" s="164"/>
      <c r="E82" s="71">
        <v>3.2</v>
      </c>
      <c r="F82" s="71">
        <v>0.25</v>
      </c>
      <c r="G82" s="71">
        <v>0.25</v>
      </c>
      <c r="H82" s="71"/>
      <c r="I82" s="164"/>
      <c r="J82" s="164">
        <v>0.3</v>
      </c>
      <c r="K82" s="71">
        <v>1.15</v>
      </c>
      <c r="L82" s="164"/>
      <c r="M82" s="217">
        <f>SUM(C82:L82)</f>
        <v>6.15</v>
      </c>
      <c r="N82" s="95"/>
      <c r="O82" s="94"/>
      <c r="P82" s="94"/>
      <c r="Q82" s="94"/>
      <c r="R82" s="95"/>
      <c r="S82" s="94"/>
      <c r="T82" s="94"/>
      <c r="U82" s="94"/>
      <c r="V82" s="94"/>
      <c r="W82" s="94"/>
      <c r="X82" s="94"/>
      <c r="Y82" s="94"/>
      <c r="Z82" s="94"/>
      <c r="AA82" s="94"/>
    </row>
    <row r="83" spans="1:27" s="158" customFormat="1" ht="15">
      <c r="A83" s="68">
        <v>10</v>
      </c>
      <c r="B83" s="173" t="s">
        <v>46</v>
      </c>
      <c r="C83" s="68">
        <v>1</v>
      </c>
      <c r="D83" s="68"/>
      <c r="E83" s="68">
        <v>2.75</v>
      </c>
      <c r="F83" s="68">
        <v>0.25</v>
      </c>
      <c r="G83" s="68"/>
      <c r="H83" s="68"/>
      <c r="I83" s="68"/>
      <c r="J83" s="68">
        <v>0.3</v>
      </c>
      <c r="K83" s="68">
        <v>1.6</v>
      </c>
      <c r="L83" s="147"/>
      <c r="M83" s="236">
        <v>5.9</v>
      </c>
      <c r="N83" s="207"/>
      <c r="O83" s="208"/>
      <c r="P83" s="207"/>
      <c r="Q83" s="207"/>
      <c r="R83" s="209"/>
      <c r="S83" s="207"/>
      <c r="T83" s="157"/>
      <c r="U83" s="157"/>
      <c r="V83" s="157"/>
      <c r="W83" s="157"/>
      <c r="X83" s="157"/>
      <c r="Y83" s="157"/>
      <c r="Z83" s="157"/>
      <c r="AA83" s="157"/>
    </row>
    <row r="84" spans="1:27" s="169" customFormat="1" ht="15">
      <c r="A84" s="71">
        <v>10</v>
      </c>
      <c r="B84" s="174" t="s">
        <v>46</v>
      </c>
      <c r="C84" s="71">
        <v>1</v>
      </c>
      <c r="D84" s="71"/>
      <c r="E84" s="71">
        <v>2.75</v>
      </c>
      <c r="F84" s="71">
        <v>0.5</v>
      </c>
      <c r="G84" s="71"/>
      <c r="H84" s="71"/>
      <c r="I84" s="71"/>
      <c r="J84" s="71">
        <v>0.3</v>
      </c>
      <c r="K84" s="71">
        <v>1.6</v>
      </c>
      <c r="L84" s="149"/>
      <c r="M84" s="237">
        <f>SUM(C84:L84)</f>
        <v>6.15</v>
      </c>
      <c r="N84" s="159"/>
      <c r="O84" s="102"/>
      <c r="P84" s="159"/>
      <c r="Q84" s="159"/>
      <c r="R84" s="83"/>
      <c r="S84" s="159"/>
      <c r="T84" s="168"/>
      <c r="U84" s="168"/>
      <c r="V84" s="168"/>
      <c r="W84" s="168"/>
      <c r="X84" s="168"/>
      <c r="Y84" s="168"/>
      <c r="Z84" s="168"/>
      <c r="AA84" s="168"/>
    </row>
    <row r="85" spans="1:27" s="158" customFormat="1" ht="15">
      <c r="A85" s="68"/>
      <c r="B85" s="239" t="s">
        <v>36</v>
      </c>
      <c r="C85" s="68">
        <v>10</v>
      </c>
      <c r="D85" s="68">
        <v>5.75</v>
      </c>
      <c r="E85" s="68">
        <v>89.53999999999999</v>
      </c>
      <c r="F85" s="68">
        <v>8.25</v>
      </c>
      <c r="G85" s="68">
        <v>3.5</v>
      </c>
      <c r="H85" s="68">
        <v>1</v>
      </c>
      <c r="I85" s="68">
        <v>2</v>
      </c>
      <c r="J85" s="68">
        <v>6.75</v>
      </c>
      <c r="K85" s="68">
        <v>24.360000000000003</v>
      </c>
      <c r="L85" s="68">
        <v>1.25</v>
      </c>
      <c r="M85" s="236">
        <v>152.4</v>
      </c>
      <c r="N85" s="157"/>
      <c r="O85" s="231"/>
      <c r="P85" s="157"/>
      <c r="Q85" s="157"/>
      <c r="R85" s="232"/>
      <c r="S85" s="157"/>
      <c r="T85" s="157"/>
      <c r="U85" s="157"/>
      <c r="V85" s="157"/>
      <c r="W85" s="157"/>
      <c r="X85" s="157"/>
      <c r="Y85" s="157"/>
      <c r="Z85" s="157"/>
      <c r="AA85" s="157"/>
    </row>
    <row r="86" spans="1:27" s="160" customFormat="1" ht="15">
      <c r="A86" s="71"/>
      <c r="B86" s="192" t="s">
        <v>36</v>
      </c>
      <c r="C86" s="81">
        <f>SUM(C69+C71+C72+C74+C76+C78+C80+C82+C84)</f>
        <v>9</v>
      </c>
      <c r="D86" s="81">
        <f aca="true" t="shared" si="1" ref="D86:M86">SUM(D69+D71+D72+D74+D76+D78+D80+D82+D84)</f>
        <v>5.75</v>
      </c>
      <c r="E86" s="81">
        <f t="shared" si="1"/>
        <v>89.74</v>
      </c>
      <c r="F86" s="81">
        <f>SUM(F69+F71+F72+F74+F76+F78+F80+F82+F84)</f>
        <v>7.75</v>
      </c>
      <c r="G86" s="81">
        <f t="shared" si="1"/>
        <v>2.75</v>
      </c>
      <c r="H86" s="81">
        <f t="shared" si="1"/>
        <v>1</v>
      </c>
      <c r="I86" s="81">
        <f t="shared" si="1"/>
        <v>2</v>
      </c>
      <c r="J86" s="81">
        <f t="shared" si="1"/>
        <v>6.55</v>
      </c>
      <c r="K86" s="81">
        <f t="shared" si="1"/>
        <v>22.56</v>
      </c>
      <c r="L86" s="81">
        <f t="shared" si="1"/>
        <v>1.75</v>
      </c>
      <c r="M86" s="81">
        <f t="shared" si="1"/>
        <v>148.85</v>
      </c>
      <c r="N86" s="159"/>
      <c r="O86" s="102"/>
      <c r="P86" s="159"/>
      <c r="Q86" s="159"/>
      <c r="R86" s="83"/>
      <c r="S86" s="159"/>
      <c r="T86" s="159"/>
      <c r="U86" s="159"/>
      <c r="V86" s="159"/>
      <c r="W86" s="159"/>
      <c r="X86" s="159"/>
      <c r="Y86" s="159"/>
      <c r="Z86" s="159"/>
      <c r="AA86" s="159"/>
    </row>
    <row r="87" spans="1:27" s="163" customFormat="1" ht="12" customHeight="1">
      <c r="A87" s="161"/>
      <c r="B87" s="193"/>
      <c r="C87" s="83"/>
      <c r="D87" s="83"/>
      <c r="E87" s="83"/>
      <c r="F87" s="83"/>
      <c r="G87" s="83"/>
      <c r="H87" s="83"/>
      <c r="I87" s="108"/>
      <c r="J87" s="108"/>
      <c r="K87" s="108"/>
      <c r="L87" s="108"/>
      <c r="M87" s="108"/>
      <c r="N87" s="108"/>
      <c r="O87" s="162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</row>
    <row r="88" spans="1:27" s="5" customFormat="1" ht="29.25" customHeight="1">
      <c r="A88" s="55"/>
      <c r="B88" s="194"/>
      <c r="C88" s="49"/>
      <c r="D88" s="49"/>
      <c r="E88" s="49" t="s">
        <v>97</v>
      </c>
      <c r="F88" s="49"/>
      <c r="G88" s="49"/>
      <c r="H88" s="49"/>
      <c r="I88" s="24"/>
      <c r="J88" s="24"/>
      <c r="K88" s="24"/>
      <c r="L88" s="24"/>
      <c r="M88" s="108"/>
      <c r="N88" s="108"/>
      <c r="O88" s="108"/>
      <c r="P88" s="108"/>
      <c r="Q88" s="108"/>
      <c r="R88" s="24"/>
      <c r="S88" s="24"/>
      <c r="T88" s="24"/>
      <c r="U88" s="24"/>
      <c r="V88" s="24"/>
      <c r="W88" s="24"/>
      <c r="X88" s="24"/>
      <c r="Y88" s="24"/>
      <c r="Z88" s="24"/>
      <c r="AA88" s="24"/>
    </row>
    <row r="89" spans="1:27" s="5" customFormat="1" ht="27.75" customHeight="1">
      <c r="A89" s="55"/>
      <c r="B89" s="248" t="s">
        <v>106</v>
      </c>
      <c r="C89" s="248"/>
      <c r="D89" s="248"/>
      <c r="E89" s="248"/>
      <c r="F89" s="248"/>
      <c r="G89" s="248"/>
      <c r="H89" s="248"/>
      <c r="I89" s="248"/>
      <c r="J89" s="248"/>
      <c r="K89" s="248"/>
      <c r="L89" s="248"/>
      <c r="M89" s="248"/>
      <c r="N89" s="248"/>
      <c r="O89" s="108"/>
      <c r="P89" s="108"/>
      <c r="Q89" s="108"/>
      <c r="R89" s="24"/>
      <c r="S89" s="24"/>
      <c r="T89" s="24"/>
      <c r="U89" s="24"/>
      <c r="V89" s="24"/>
      <c r="W89" s="24"/>
      <c r="X89" s="24"/>
      <c r="Y89" s="24"/>
      <c r="Z89" s="24"/>
      <c r="AA89" s="24"/>
    </row>
    <row r="90" spans="1:27" s="5" customFormat="1" ht="30" customHeight="1">
      <c r="A90" s="255" t="s">
        <v>53</v>
      </c>
      <c r="B90" s="253" t="s">
        <v>0</v>
      </c>
      <c r="C90" s="251" t="s">
        <v>54</v>
      </c>
      <c r="D90" s="251"/>
      <c r="E90" s="251"/>
      <c r="F90" s="251"/>
      <c r="G90" s="251"/>
      <c r="H90" s="250" t="s">
        <v>14</v>
      </c>
      <c r="I90" s="125"/>
      <c r="J90" s="125"/>
      <c r="K90" s="125"/>
      <c r="L90" s="83"/>
      <c r="M90" s="83"/>
      <c r="N90" s="83"/>
      <c r="O90" s="83"/>
      <c r="P90" s="108"/>
      <c r="Q90" s="108"/>
      <c r="R90" s="24"/>
      <c r="S90" s="24"/>
      <c r="T90" s="24"/>
      <c r="U90" s="24"/>
      <c r="V90" s="24"/>
      <c r="W90" s="24"/>
      <c r="X90" s="24"/>
      <c r="Y90" s="24"/>
      <c r="Z90" s="24"/>
      <c r="AA90" s="24"/>
    </row>
    <row r="91" spans="1:27" s="5" customFormat="1" ht="88.5" customHeight="1">
      <c r="A91" s="256"/>
      <c r="B91" s="254"/>
      <c r="C91" s="87" t="s">
        <v>1</v>
      </c>
      <c r="D91" s="87" t="s">
        <v>8</v>
      </c>
      <c r="E91" s="66" t="s">
        <v>10</v>
      </c>
      <c r="F91" s="66" t="s">
        <v>55</v>
      </c>
      <c r="G91" s="126" t="s">
        <v>13</v>
      </c>
      <c r="H91" s="250"/>
      <c r="I91" s="127"/>
      <c r="J91" s="49"/>
      <c r="K91" s="49"/>
      <c r="L91" s="128"/>
      <c r="M91" s="128"/>
      <c r="N91" s="129"/>
      <c r="O91" s="129"/>
      <c r="P91" s="130"/>
      <c r="Q91" s="108"/>
      <c r="R91" s="24"/>
      <c r="S91" s="24"/>
      <c r="T91" s="24"/>
      <c r="U91" s="24"/>
      <c r="V91" s="24"/>
      <c r="W91" s="24"/>
      <c r="X91" s="24"/>
      <c r="Y91" s="24"/>
      <c r="Z91" s="24"/>
      <c r="AA91" s="24"/>
    </row>
    <row r="92" spans="1:27" s="2" customFormat="1" ht="19.5" customHeight="1">
      <c r="A92" s="71">
        <v>1</v>
      </c>
      <c r="B92" s="172" t="s">
        <v>107</v>
      </c>
      <c r="C92" s="77">
        <v>1</v>
      </c>
      <c r="D92" s="77">
        <v>3.2</v>
      </c>
      <c r="E92" s="77">
        <v>0.3</v>
      </c>
      <c r="F92" s="77">
        <v>1.6</v>
      </c>
      <c r="G92" s="77">
        <v>1</v>
      </c>
      <c r="H92" s="77">
        <f>SUM(C92:G92)</f>
        <v>7.1</v>
      </c>
      <c r="I92" s="97"/>
      <c r="J92" s="97"/>
      <c r="K92" s="97"/>
      <c r="L92" s="49"/>
      <c r="M92" s="49"/>
      <c r="N92" s="49"/>
      <c r="O92" s="49"/>
      <c r="P92" s="24"/>
      <c r="Q92" s="24"/>
      <c r="R92" s="47"/>
      <c r="S92" s="47"/>
      <c r="T92" s="47"/>
      <c r="U92" s="47"/>
      <c r="V92" s="47"/>
      <c r="W92" s="47"/>
      <c r="X92" s="47"/>
      <c r="Y92" s="47"/>
      <c r="Z92" s="47"/>
      <c r="AA92" s="47"/>
    </row>
    <row r="93" spans="1:27" s="2" customFormat="1" ht="14.25" customHeight="1">
      <c r="A93" s="71" t="s">
        <v>16</v>
      </c>
      <c r="B93" s="172" t="s">
        <v>108</v>
      </c>
      <c r="C93" s="77">
        <v>1</v>
      </c>
      <c r="D93" s="77">
        <v>1.6</v>
      </c>
      <c r="E93" s="77">
        <v>0.2</v>
      </c>
      <c r="F93" s="77"/>
      <c r="G93" s="77"/>
      <c r="H93" s="77">
        <f>SUM(C93:G93)</f>
        <v>2.8000000000000003</v>
      </c>
      <c r="I93" s="97"/>
      <c r="J93" s="97"/>
      <c r="K93" s="97"/>
      <c r="L93" s="49"/>
      <c r="M93" s="49"/>
      <c r="N93" s="49"/>
      <c r="O93" s="49"/>
      <c r="P93" s="24"/>
      <c r="Q93" s="24"/>
      <c r="R93" s="47"/>
      <c r="S93" s="47"/>
      <c r="T93" s="47"/>
      <c r="U93" s="47"/>
      <c r="V93" s="47"/>
      <c r="W93" s="47"/>
      <c r="X93" s="47"/>
      <c r="Y93" s="47"/>
      <c r="Z93" s="47"/>
      <c r="AA93" s="47"/>
    </row>
    <row r="94" spans="1:27" s="2" customFormat="1" ht="14.25" customHeight="1">
      <c r="A94" s="71"/>
      <c r="B94" s="172" t="s">
        <v>36</v>
      </c>
      <c r="C94" s="98">
        <f aca="true" t="shared" si="2" ref="C94:H94">SUM(C92:C93)</f>
        <v>2</v>
      </c>
      <c r="D94" s="98">
        <f t="shared" si="2"/>
        <v>4.800000000000001</v>
      </c>
      <c r="E94" s="98">
        <f t="shared" si="2"/>
        <v>0.5</v>
      </c>
      <c r="F94" s="98">
        <f t="shared" si="2"/>
        <v>1.6</v>
      </c>
      <c r="G94" s="98">
        <f t="shared" si="2"/>
        <v>1</v>
      </c>
      <c r="H94" s="98">
        <f t="shared" si="2"/>
        <v>9.9</v>
      </c>
      <c r="I94" s="97"/>
      <c r="J94" s="97"/>
      <c r="K94" s="97"/>
      <c r="L94" s="49"/>
      <c r="M94" s="49"/>
      <c r="N94" s="49"/>
      <c r="O94" s="49"/>
      <c r="P94" s="24"/>
      <c r="Q94" s="24"/>
      <c r="R94" s="47"/>
      <c r="S94" s="47"/>
      <c r="T94" s="47"/>
      <c r="U94" s="47"/>
      <c r="V94" s="47"/>
      <c r="W94" s="47"/>
      <c r="X94" s="47"/>
      <c r="Y94" s="47"/>
      <c r="Z94" s="47"/>
      <c r="AA94" s="47"/>
    </row>
    <row r="95" spans="1:29" ht="33.75" customHeight="1">
      <c r="A95" s="249" t="s">
        <v>91</v>
      </c>
      <c r="B95" s="249"/>
      <c r="C95" s="249"/>
      <c r="D95" s="249"/>
      <c r="E95" s="249"/>
      <c r="F95" s="249"/>
      <c r="G95" s="249"/>
      <c r="H95" s="249"/>
      <c r="I95" s="249"/>
      <c r="J95" s="249"/>
      <c r="K95" s="249"/>
      <c r="L95" s="249"/>
      <c r="M95" s="249"/>
      <c r="N95" s="249"/>
      <c r="O95" s="249"/>
      <c r="AB95" s="11"/>
      <c r="AC95" s="11"/>
    </row>
    <row r="96" spans="1:29" ht="17.25" customHeight="1">
      <c r="A96" s="131"/>
      <c r="B96" s="195"/>
      <c r="C96" s="131"/>
      <c r="D96" s="131"/>
      <c r="E96" s="86"/>
      <c r="F96" s="86"/>
      <c r="G96" s="86"/>
      <c r="H96" s="86"/>
      <c r="I96" s="131"/>
      <c r="J96" s="131"/>
      <c r="K96" s="86"/>
      <c r="L96" s="131"/>
      <c r="M96" s="131"/>
      <c r="N96" s="131"/>
      <c r="O96" s="131"/>
      <c r="AB96" s="11"/>
      <c r="AC96" s="11"/>
    </row>
    <row r="97" spans="1:29" ht="18" customHeight="1">
      <c r="A97" s="131"/>
      <c r="B97" s="195"/>
      <c r="C97" s="257" t="s">
        <v>54</v>
      </c>
      <c r="D97" s="257"/>
      <c r="E97" s="257"/>
      <c r="F97" s="257"/>
      <c r="G97" s="257"/>
      <c r="H97" s="257"/>
      <c r="I97" s="252" t="s">
        <v>50</v>
      </c>
      <c r="J97" s="131"/>
      <c r="K97" s="86"/>
      <c r="L97" s="131"/>
      <c r="M97" s="131"/>
      <c r="N97" s="131"/>
      <c r="O97" s="131"/>
      <c r="AB97" s="11"/>
      <c r="AC97" s="11"/>
    </row>
    <row r="98" spans="1:29" ht="110.25" customHeight="1">
      <c r="A98" s="131"/>
      <c r="B98" s="195"/>
      <c r="C98" s="64" t="s">
        <v>1</v>
      </c>
      <c r="D98" s="104" t="s">
        <v>47</v>
      </c>
      <c r="E98" s="126" t="s">
        <v>48</v>
      </c>
      <c r="F98" s="126" t="s">
        <v>49</v>
      </c>
      <c r="G98" s="126" t="s">
        <v>3</v>
      </c>
      <c r="H98" s="200" t="s">
        <v>5</v>
      </c>
      <c r="I98" s="252"/>
      <c r="J98" s="131"/>
      <c r="K98" s="86"/>
      <c r="L98" s="131"/>
      <c r="M98" s="131"/>
      <c r="N98" s="131"/>
      <c r="O98" s="131"/>
      <c r="AB98" s="11"/>
      <c r="AC98" s="11"/>
    </row>
    <row r="99" spans="1:27" s="155" customFormat="1" ht="16.5" customHeight="1">
      <c r="A99" s="210"/>
      <c r="B99" s="214"/>
      <c r="C99" s="211">
        <v>0.5</v>
      </c>
      <c r="D99" s="211">
        <v>1.45</v>
      </c>
      <c r="E99" s="69">
        <v>0.1</v>
      </c>
      <c r="F99" s="69">
        <v>2</v>
      </c>
      <c r="G99" s="69">
        <v>1.2</v>
      </c>
      <c r="H99" s="74"/>
      <c r="I99" s="70">
        <v>5.25</v>
      </c>
      <c r="J99" s="210"/>
      <c r="K99" s="212"/>
      <c r="L99" s="210"/>
      <c r="M99" s="210"/>
      <c r="N99" s="210"/>
      <c r="O99" s="210"/>
      <c r="P99" s="204"/>
      <c r="Q99" s="204"/>
      <c r="R99" s="203"/>
      <c r="S99" s="204"/>
      <c r="T99" s="154"/>
      <c r="U99" s="154"/>
      <c r="V99" s="154"/>
      <c r="W99" s="154"/>
      <c r="X99" s="154"/>
      <c r="Y99" s="154"/>
      <c r="Z99" s="154"/>
      <c r="AA99" s="154"/>
    </row>
    <row r="100" spans="1:29" ht="14.25" customHeight="1">
      <c r="A100" s="131"/>
      <c r="B100" s="195"/>
      <c r="C100" s="132">
        <v>0.5</v>
      </c>
      <c r="D100" s="132">
        <v>1.45</v>
      </c>
      <c r="E100" s="72">
        <v>0.1</v>
      </c>
      <c r="F100" s="72">
        <v>2</v>
      </c>
      <c r="G100" s="72">
        <v>1.2</v>
      </c>
      <c r="H100" s="77">
        <v>0.5</v>
      </c>
      <c r="I100" s="73">
        <f>SUM(C100:H100)</f>
        <v>5.75</v>
      </c>
      <c r="J100" s="131"/>
      <c r="K100" s="86"/>
      <c r="L100" s="131"/>
      <c r="M100" s="131"/>
      <c r="N100" s="131"/>
      <c r="O100" s="131"/>
      <c r="AB100" s="11"/>
      <c r="AC100" s="11"/>
    </row>
    <row r="101" spans="1:29" ht="39.75" customHeight="1" thickBot="1">
      <c r="A101" s="131"/>
      <c r="B101" s="195"/>
      <c r="C101" s="133"/>
      <c r="D101" s="133"/>
      <c r="E101" s="134"/>
      <c r="F101" s="134"/>
      <c r="G101" s="134"/>
      <c r="H101" s="134"/>
      <c r="I101" s="133"/>
      <c r="J101" s="133"/>
      <c r="K101" s="86"/>
      <c r="L101" s="131"/>
      <c r="M101" s="131"/>
      <c r="N101" s="131"/>
      <c r="O101" s="131"/>
      <c r="AB101" s="11"/>
      <c r="AC101" s="11"/>
    </row>
    <row r="102" spans="1:29" ht="18.75" customHeight="1">
      <c r="A102" s="30" t="s">
        <v>51</v>
      </c>
      <c r="B102" s="196"/>
      <c r="AB102" s="11"/>
      <c r="AC102" s="11"/>
    </row>
    <row r="103" spans="1:29" ht="16.5" customHeight="1">
      <c r="A103" s="270" t="s">
        <v>62</v>
      </c>
      <c r="B103" s="270"/>
      <c r="C103" s="270"/>
      <c r="D103" s="270"/>
      <c r="E103" s="270"/>
      <c r="F103" s="270"/>
      <c r="G103" s="270"/>
      <c r="H103" s="270"/>
      <c r="I103" s="270"/>
      <c r="J103" s="270"/>
      <c r="K103" s="270"/>
      <c r="L103" s="270"/>
      <c r="M103" s="270"/>
      <c r="N103" s="270"/>
      <c r="O103" s="270"/>
      <c r="P103" s="270"/>
      <c r="Q103" s="270"/>
      <c r="R103" s="94"/>
      <c r="AB103" s="11"/>
      <c r="AC103" s="11"/>
    </row>
    <row r="104" spans="1:29" s="3" customFormat="1" ht="12.75" customHeight="1">
      <c r="A104" s="271" t="s">
        <v>109</v>
      </c>
      <c r="B104" s="271"/>
      <c r="C104" s="271"/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96"/>
      <c r="Q104" s="96"/>
      <c r="R104" s="96"/>
      <c r="S104" s="94"/>
      <c r="T104" s="94"/>
      <c r="U104" s="94"/>
      <c r="V104" s="94"/>
      <c r="W104" s="94"/>
      <c r="X104" s="94"/>
      <c r="Y104" s="94"/>
      <c r="Z104" s="94"/>
      <c r="AA104" s="94"/>
      <c r="AB104" s="14"/>
      <c r="AC104" s="14"/>
    </row>
    <row r="117" spans="6:29" ht="15">
      <c r="F117" s="48"/>
      <c r="G117" s="48"/>
      <c r="AB117" s="11"/>
      <c r="AC117" s="11"/>
    </row>
    <row r="118" spans="28:29" ht="15">
      <c r="AB118" s="11"/>
      <c r="AC118" s="11"/>
    </row>
    <row r="119" spans="28:29" ht="15">
      <c r="AB119" s="11"/>
      <c r="AC119" s="11"/>
    </row>
    <row r="120" spans="28:29" ht="15">
      <c r="AB120" s="11"/>
      <c r="AC120" s="11"/>
    </row>
    <row r="121" spans="28:29" ht="15">
      <c r="AB121" s="11"/>
      <c r="AC121" s="11"/>
    </row>
    <row r="122" spans="28:29" ht="15">
      <c r="AB122" s="11"/>
      <c r="AC122" s="11"/>
    </row>
    <row r="123" spans="28:29" ht="15">
      <c r="AB123" s="11"/>
      <c r="AC123" s="11"/>
    </row>
    <row r="124" spans="28:29" ht="15">
      <c r="AB124" s="11"/>
      <c r="AC124" s="11"/>
    </row>
    <row r="125" spans="28:29" ht="15">
      <c r="AB125" s="11"/>
      <c r="AC125" s="11"/>
    </row>
    <row r="126" spans="28:29" ht="15">
      <c r="AB126" s="11"/>
      <c r="AC126" s="11"/>
    </row>
    <row r="127" spans="28:29" ht="15">
      <c r="AB127" s="11"/>
      <c r="AC127" s="11"/>
    </row>
    <row r="128" spans="28:29" ht="15">
      <c r="AB128" s="11"/>
      <c r="AC128" s="11"/>
    </row>
    <row r="129" spans="28:29" ht="15">
      <c r="AB129" s="11"/>
      <c r="AC129" s="11"/>
    </row>
    <row r="130" spans="28:29" ht="15">
      <c r="AB130" s="11"/>
      <c r="AC130" s="11"/>
    </row>
    <row r="131" spans="28:29" ht="15">
      <c r="AB131" s="11"/>
      <c r="AC131" s="11"/>
    </row>
    <row r="132" spans="28:29" ht="15">
      <c r="AB132" s="11"/>
      <c r="AC132" s="11"/>
    </row>
    <row r="133" spans="28:29" ht="15">
      <c r="AB133" s="11"/>
      <c r="AC133" s="11"/>
    </row>
    <row r="134" spans="28:29" ht="15">
      <c r="AB134" s="11"/>
      <c r="AC134" s="11"/>
    </row>
    <row r="135" spans="28:29" ht="15">
      <c r="AB135" s="11"/>
      <c r="AC135" s="11"/>
    </row>
    <row r="136" spans="28:29" ht="15">
      <c r="AB136" s="11"/>
      <c r="AC136" s="11"/>
    </row>
    <row r="137" spans="28:29" ht="15">
      <c r="AB137" s="11"/>
      <c r="AC137" s="11"/>
    </row>
    <row r="138" spans="28:29" ht="15">
      <c r="AB138" s="11"/>
      <c r="AC138" s="11"/>
    </row>
    <row r="139" spans="28:29" ht="15">
      <c r="AB139" s="11"/>
      <c r="AC139" s="11"/>
    </row>
    <row r="140" spans="28:29" ht="15">
      <c r="AB140" s="11"/>
      <c r="AC140" s="11"/>
    </row>
    <row r="141" spans="28:29" ht="15">
      <c r="AB141" s="11"/>
      <c r="AC141" s="11"/>
    </row>
    <row r="142" spans="28:29" ht="15">
      <c r="AB142" s="11"/>
      <c r="AC142" s="11"/>
    </row>
    <row r="143" spans="28:29" ht="15">
      <c r="AB143" s="11"/>
      <c r="AC143" s="11"/>
    </row>
    <row r="144" spans="28:29" ht="15">
      <c r="AB144" s="11"/>
      <c r="AC144" s="11"/>
    </row>
    <row r="145" spans="28:29" ht="15">
      <c r="AB145" s="11"/>
      <c r="AC145" s="11"/>
    </row>
    <row r="146" spans="28:29" ht="15">
      <c r="AB146" s="11"/>
      <c r="AC146" s="11"/>
    </row>
    <row r="147" spans="28:29" ht="15">
      <c r="AB147" s="11"/>
      <c r="AC147" s="11"/>
    </row>
    <row r="148" spans="28:29" ht="15">
      <c r="AB148" s="11"/>
      <c r="AC148" s="11"/>
    </row>
    <row r="149" spans="28:29" ht="15">
      <c r="AB149" s="11"/>
      <c r="AC149" s="11"/>
    </row>
    <row r="150" spans="28:29" ht="15">
      <c r="AB150" s="11"/>
      <c r="AC150" s="11"/>
    </row>
    <row r="151" spans="28:29" ht="15">
      <c r="AB151" s="11"/>
      <c r="AC151" s="11"/>
    </row>
    <row r="152" spans="28:29" ht="15">
      <c r="AB152" s="11"/>
      <c r="AC152" s="11"/>
    </row>
    <row r="153" spans="28:29" ht="15">
      <c r="AB153" s="11"/>
      <c r="AC153" s="11"/>
    </row>
    <row r="154" spans="28:29" ht="15">
      <c r="AB154" s="11"/>
      <c r="AC154" s="11"/>
    </row>
    <row r="155" spans="28:29" ht="15">
      <c r="AB155" s="11"/>
      <c r="AC155" s="11"/>
    </row>
    <row r="156" spans="28:29" ht="15">
      <c r="AB156" s="11"/>
      <c r="AC156" s="11"/>
    </row>
    <row r="157" spans="28:29" ht="15">
      <c r="AB157" s="11"/>
      <c r="AC157" s="11"/>
    </row>
    <row r="158" spans="28:29" ht="15">
      <c r="AB158" s="11"/>
      <c r="AC158" s="11"/>
    </row>
    <row r="159" spans="28:29" ht="15">
      <c r="AB159" s="11"/>
      <c r="AC159" s="11"/>
    </row>
    <row r="160" spans="28:29" ht="15">
      <c r="AB160" s="11"/>
      <c r="AC160" s="11"/>
    </row>
    <row r="161" spans="28:29" ht="15">
      <c r="AB161" s="11"/>
      <c r="AC161" s="11"/>
    </row>
    <row r="162" spans="28:29" ht="15">
      <c r="AB162" s="11"/>
      <c r="AC162" s="11"/>
    </row>
    <row r="163" spans="28:29" ht="15">
      <c r="AB163" s="11"/>
      <c r="AC163" s="11"/>
    </row>
    <row r="164" spans="28:29" ht="15">
      <c r="AB164" s="11"/>
      <c r="AC164" s="11"/>
    </row>
    <row r="165" spans="28:29" ht="15">
      <c r="AB165" s="11"/>
      <c r="AC165" s="11"/>
    </row>
    <row r="166" spans="28:29" ht="15">
      <c r="AB166" s="11"/>
      <c r="AC166" s="11"/>
    </row>
    <row r="167" spans="28:29" ht="15">
      <c r="AB167" s="11"/>
      <c r="AC167" s="11"/>
    </row>
    <row r="168" spans="28:29" ht="15">
      <c r="AB168" s="11"/>
      <c r="AC168" s="11"/>
    </row>
    <row r="169" spans="28:29" ht="15">
      <c r="AB169" s="11"/>
      <c r="AC169" s="11"/>
    </row>
    <row r="170" spans="28:29" ht="15">
      <c r="AB170" s="11"/>
      <c r="AC170" s="11"/>
    </row>
    <row r="171" spans="28:29" ht="15">
      <c r="AB171" s="11"/>
      <c r="AC171" s="11"/>
    </row>
    <row r="172" spans="28:29" ht="15">
      <c r="AB172" s="11"/>
      <c r="AC172" s="11"/>
    </row>
    <row r="173" spans="28:29" ht="15">
      <c r="AB173" s="11"/>
      <c r="AC173" s="11"/>
    </row>
    <row r="174" spans="28:29" ht="15">
      <c r="AB174" s="11"/>
      <c r="AC174" s="11"/>
    </row>
    <row r="175" spans="28:29" ht="15">
      <c r="AB175" s="11"/>
      <c r="AC175" s="11"/>
    </row>
    <row r="176" spans="28:29" ht="15">
      <c r="AB176" s="11"/>
      <c r="AC176" s="11"/>
    </row>
    <row r="177" spans="28:29" ht="15">
      <c r="AB177" s="11"/>
      <c r="AC177" s="11"/>
    </row>
    <row r="178" spans="28:29" ht="15">
      <c r="AB178" s="11"/>
      <c r="AC178" s="11"/>
    </row>
    <row r="179" spans="28:29" ht="15">
      <c r="AB179" s="11"/>
      <c r="AC179" s="11"/>
    </row>
    <row r="180" spans="28:29" ht="15">
      <c r="AB180" s="11"/>
      <c r="AC180" s="11"/>
    </row>
    <row r="181" spans="28:29" ht="15">
      <c r="AB181" s="11"/>
      <c r="AC181" s="11"/>
    </row>
    <row r="182" spans="28:29" ht="15">
      <c r="AB182" s="11"/>
      <c r="AC182" s="11"/>
    </row>
    <row r="183" spans="28:29" ht="15">
      <c r="AB183" s="11"/>
      <c r="AC183" s="11"/>
    </row>
    <row r="184" spans="28:29" ht="15">
      <c r="AB184" s="11"/>
      <c r="AC184" s="11"/>
    </row>
    <row r="185" spans="28:29" ht="15">
      <c r="AB185" s="11"/>
      <c r="AC185" s="11"/>
    </row>
    <row r="186" spans="28:29" ht="15">
      <c r="AB186" s="11"/>
      <c r="AC186" s="11"/>
    </row>
    <row r="187" spans="28:29" ht="15">
      <c r="AB187" s="11"/>
      <c r="AC187" s="11"/>
    </row>
    <row r="188" spans="28:29" ht="15">
      <c r="AB188" s="11"/>
      <c r="AC188" s="11"/>
    </row>
    <row r="189" spans="28:29" ht="15">
      <c r="AB189" s="11"/>
      <c r="AC189" s="11"/>
    </row>
    <row r="190" spans="28:29" ht="15">
      <c r="AB190" s="11"/>
      <c r="AC190" s="11"/>
    </row>
    <row r="191" spans="28:29" ht="15">
      <c r="AB191" s="11"/>
      <c r="AC191" s="11"/>
    </row>
    <row r="192" spans="28:29" ht="15">
      <c r="AB192" s="11"/>
      <c r="AC192" s="11"/>
    </row>
    <row r="193" spans="28:29" ht="15">
      <c r="AB193" s="11"/>
      <c r="AC193" s="11"/>
    </row>
    <row r="194" spans="28:29" ht="15">
      <c r="AB194" s="11"/>
      <c r="AC194" s="11"/>
    </row>
    <row r="195" spans="28:29" ht="15">
      <c r="AB195" s="11"/>
      <c r="AC195" s="11"/>
    </row>
    <row r="196" spans="28:29" ht="15">
      <c r="AB196" s="11"/>
      <c r="AC196" s="11"/>
    </row>
    <row r="197" spans="28:29" ht="15">
      <c r="AB197" s="11"/>
      <c r="AC197" s="11"/>
    </row>
    <row r="198" spans="28:29" ht="15">
      <c r="AB198" s="11"/>
      <c r="AC198" s="11"/>
    </row>
    <row r="199" spans="28:29" ht="15">
      <c r="AB199" s="11"/>
      <c r="AC199" s="11"/>
    </row>
    <row r="200" spans="28:29" ht="15">
      <c r="AB200" s="11"/>
      <c r="AC200" s="11"/>
    </row>
    <row r="201" spans="28:29" ht="15">
      <c r="AB201" s="11"/>
      <c r="AC201" s="11"/>
    </row>
    <row r="202" spans="28:29" ht="15">
      <c r="AB202" s="11"/>
      <c r="AC202" s="11"/>
    </row>
    <row r="203" spans="28:29" ht="15">
      <c r="AB203" s="11"/>
      <c r="AC203" s="11"/>
    </row>
    <row r="204" spans="28:29" ht="15">
      <c r="AB204" s="11"/>
      <c r="AC204" s="11"/>
    </row>
    <row r="205" spans="28:29" ht="15">
      <c r="AB205" s="11"/>
      <c r="AC205" s="11"/>
    </row>
    <row r="206" spans="28:29" ht="15">
      <c r="AB206" s="11"/>
      <c r="AC206" s="11"/>
    </row>
    <row r="207" spans="28:29" ht="15">
      <c r="AB207" s="11"/>
      <c r="AC207" s="11"/>
    </row>
    <row r="208" spans="28:29" ht="15">
      <c r="AB208" s="11"/>
      <c r="AC208" s="11"/>
    </row>
    <row r="209" spans="28:29" ht="15">
      <c r="AB209" s="11"/>
      <c r="AC209" s="11"/>
    </row>
    <row r="210" spans="28:29" ht="15">
      <c r="AB210" s="11"/>
      <c r="AC210" s="11"/>
    </row>
    <row r="211" spans="28:29" ht="15">
      <c r="AB211" s="11"/>
      <c r="AC211" s="11"/>
    </row>
    <row r="212" spans="28:29" ht="15">
      <c r="AB212" s="11"/>
      <c r="AC212" s="11"/>
    </row>
    <row r="213" spans="28:29" ht="15">
      <c r="AB213" s="11"/>
      <c r="AC213" s="11"/>
    </row>
    <row r="214" spans="28:29" ht="15">
      <c r="AB214" s="11"/>
      <c r="AC214" s="11"/>
    </row>
    <row r="215" spans="28:29" ht="15">
      <c r="AB215" s="11"/>
      <c r="AC215" s="11"/>
    </row>
    <row r="216" spans="28:29" ht="15">
      <c r="AB216" s="11"/>
      <c r="AC216" s="11"/>
    </row>
    <row r="217" spans="28:29" ht="15">
      <c r="AB217" s="11"/>
      <c r="AC217" s="11"/>
    </row>
    <row r="218" spans="28:29" ht="15">
      <c r="AB218" s="11"/>
      <c r="AC218" s="11"/>
    </row>
    <row r="219" spans="28:29" ht="15">
      <c r="AB219" s="11"/>
      <c r="AC219" s="11"/>
    </row>
    <row r="220" spans="28:29" ht="15">
      <c r="AB220" s="11"/>
      <c r="AC220" s="11"/>
    </row>
    <row r="221" spans="28:29" ht="15">
      <c r="AB221" s="11"/>
      <c r="AC221" s="11"/>
    </row>
    <row r="222" spans="28:29" ht="15">
      <c r="AB222" s="11"/>
      <c r="AC222" s="11"/>
    </row>
    <row r="223" spans="28:29" ht="15">
      <c r="AB223" s="11"/>
      <c r="AC223" s="11"/>
    </row>
    <row r="224" spans="28:29" ht="15">
      <c r="AB224" s="11"/>
      <c r="AC224" s="11"/>
    </row>
    <row r="225" spans="28:29" ht="15">
      <c r="AB225" s="11"/>
      <c r="AC225" s="11"/>
    </row>
    <row r="226" spans="28:29" ht="15">
      <c r="AB226" s="11"/>
      <c r="AC226" s="11"/>
    </row>
    <row r="227" spans="28:29" ht="15">
      <c r="AB227" s="11"/>
      <c r="AC227" s="11"/>
    </row>
    <row r="228" spans="28:29" ht="15">
      <c r="AB228" s="11"/>
      <c r="AC228" s="11"/>
    </row>
    <row r="229" spans="28:29" ht="15">
      <c r="AB229" s="11"/>
      <c r="AC229" s="11"/>
    </row>
    <row r="230" spans="28:29" ht="15">
      <c r="AB230" s="11"/>
      <c r="AC230" s="11"/>
    </row>
    <row r="231" spans="28:29" ht="15">
      <c r="AB231" s="11"/>
      <c r="AC231" s="11"/>
    </row>
    <row r="232" spans="28:29" ht="15">
      <c r="AB232" s="11"/>
      <c r="AC232" s="11"/>
    </row>
    <row r="233" spans="28:29" ht="15">
      <c r="AB233" s="11"/>
      <c r="AC233" s="11"/>
    </row>
    <row r="234" spans="28:29" ht="15">
      <c r="AB234" s="11"/>
      <c r="AC234" s="11"/>
    </row>
    <row r="235" spans="28:29" ht="15">
      <c r="AB235" s="11"/>
      <c r="AC235" s="11"/>
    </row>
    <row r="236" spans="28:29" ht="15">
      <c r="AB236" s="11"/>
      <c r="AC236" s="11"/>
    </row>
    <row r="237" spans="28:29" ht="15">
      <c r="AB237" s="11"/>
      <c r="AC237" s="11"/>
    </row>
    <row r="238" spans="28:29" ht="15">
      <c r="AB238" s="11"/>
      <c r="AC238" s="11"/>
    </row>
    <row r="239" spans="28:29" ht="15">
      <c r="AB239" s="11"/>
      <c r="AC239" s="11"/>
    </row>
    <row r="240" spans="28:29" ht="15">
      <c r="AB240" s="11"/>
      <c r="AC240" s="11"/>
    </row>
    <row r="241" spans="28:29" ht="15">
      <c r="AB241" s="11"/>
      <c r="AC241" s="11"/>
    </row>
    <row r="242" spans="28:29" ht="15">
      <c r="AB242" s="11"/>
      <c r="AC242" s="11"/>
    </row>
    <row r="243" spans="28:29" ht="15">
      <c r="AB243" s="11"/>
      <c r="AC243" s="11"/>
    </row>
    <row r="244" spans="28:29" ht="15">
      <c r="AB244" s="11"/>
      <c r="AC244" s="11"/>
    </row>
    <row r="245" spans="28:29" ht="15">
      <c r="AB245" s="11"/>
      <c r="AC245" s="11"/>
    </row>
    <row r="246" spans="28:29" ht="15">
      <c r="AB246" s="11"/>
      <c r="AC246" s="11"/>
    </row>
    <row r="247" spans="28:29" ht="15">
      <c r="AB247" s="11"/>
      <c r="AC247" s="11"/>
    </row>
    <row r="248" spans="28:29" ht="15">
      <c r="AB248" s="11"/>
      <c r="AC248" s="11"/>
    </row>
    <row r="249" spans="28:29" ht="15">
      <c r="AB249" s="11"/>
      <c r="AC249" s="11"/>
    </row>
    <row r="250" spans="28:29" ht="15">
      <c r="AB250" s="11"/>
      <c r="AC250" s="11"/>
    </row>
    <row r="251" spans="28:29" ht="15">
      <c r="AB251" s="11"/>
      <c r="AC251" s="11"/>
    </row>
    <row r="252" spans="28:29" ht="15">
      <c r="AB252" s="11"/>
      <c r="AC252" s="11"/>
    </row>
    <row r="253" spans="28:29" ht="15">
      <c r="AB253" s="11"/>
      <c r="AC253" s="11"/>
    </row>
    <row r="254" spans="28:29" ht="15">
      <c r="AB254" s="11"/>
      <c r="AC254" s="11"/>
    </row>
    <row r="255" spans="28:29" ht="15">
      <c r="AB255" s="11"/>
      <c r="AC255" s="11"/>
    </row>
    <row r="256" spans="28:29" ht="15">
      <c r="AB256" s="11"/>
      <c r="AC256" s="11"/>
    </row>
    <row r="257" spans="28:29" ht="15">
      <c r="AB257" s="11"/>
      <c r="AC257" s="11"/>
    </row>
    <row r="258" spans="28:29" ht="15">
      <c r="AB258" s="11"/>
      <c r="AC258" s="11"/>
    </row>
    <row r="259" spans="28:29" ht="15">
      <c r="AB259" s="11"/>
      <c r="AC259" s="11"/>
    </row>
    <row r="260" spans="28:29" ht="15">
      <c r="AB260" s="11"/>
      <c r="AC260" s="11"/>
    </row>
    <row r="261" spans="28:29" ht="15">
      <c r="AB261" s="11"/>
      <c r="AC261" s="11"/>
    </row>
    <row r="262" spans="28:29" ht="15">
      <c r="AB262" s="11"/>
      <c r="AC262" s="11"/>
    </row>
    <row r="263" spans="28:29" ht="15">
      <c r="AB263" s="11"/>
      <c r="AC263" s="11"/>
    </row>
    <row r="264" spans="28:29" ht="15">
      <c r="AB264" s="11"/>
      <c r="AC264" s="11"/>
    </row>
  </sheetData>
  <sheetProtection/>
  <mergeCells count="28">
    <mergeCell ref="A63:O63"/>
    <mergeCell ref="B65:B66"/>
    <mergeCell ref="A103:Q103"/>
    <mergeCell ref="A104:O104"/>
    <mergeCell ref="N2:S2"/>
    <mergeCell ref="N3:S3"/>
    <mergeCell ref="N4:S4"/>
    <mergeCell ref="A7:S7"/>
    <mergeCell ref="A65:A66"/>
    <mergeCell ref="M65:M66"/>
    <mergeCell ref="A9:S9"/>
    <mergeCell ref="A52:P52"/>
    <mergeCell ref="A54:A55"/>
    <mergeCell ref="B46:P46"/>
    <mergeCell ref="F54:F55"/>
    <mergeCell ref="B54:B55"/>
    <mergeCell ref="C54:C55"/>
    <mergeCell ref="D54:D55"/>
    <mergeCell ref="E54:E55"/>
    <mergeCell ref="C65:L65"/>
    <mergeCell ref="B89:N89"/>
    <mergeCell ref="A95:O95"/>
    <mergeCell ref="H90:H91"/>
    <mergeCell ref="C90:G90"/>
    <mergeCell ref="I97:I98"/>
    <mergeCell ref="B90:B91"/>
    <mergeCell ref="A90:A91"/>
    <mergeCell ref="C97:H97"/>
  </mergeCells>
  <printOptions/>
  <pageMargins left="0.1968503937007874" right="0.1968503937007874" top="0.984251968503937" bottom="0.984251968503937" header="0.5118110236220472" footer="0.5118110236220472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1"/>
  <sheetViews>
    <sheetView zoomScalePageLayoutView="0" workbookViewId="0" topLeftCell="A1">
      <selection activeCell="J22" sqref="J22"/>
    </sheetView>
  </sheetViews>
  <sheetFormatPr defaultColWidth="9.140625" defaultRowHeight="12.75"/>
  <cols>
    <col min="2" max="2" width="6.421875" style="0" customWidth="1"/>
    <col min="3" max="3" width="10.140625" style="0" customWidth="1"/>
    <col min="4" max="4" width="11.421875" style="0" customWidth="1"/>
    <col min="5" max="5" width="11.140625" style="0" customWidth="1"/>
    <col min="6" max="6" width="9.7109375" style="0" customWidth="1"/>
    <col min="7" max="8" width="5.421875" style="0" customWidth="1"/>
  </cols>
  <sheetData>
    <row r="1" spans="1:29" ht="19.5" customHeight="1">
      <c r="A1" s="21"/>
      <c r="I1" s="1"/>
      <c r="J1" s="30" t="s">
        <v>52</v>
      </c>
      <c r="K1" s="30"/>
      <c r="L1" s="30"/>
      <c r="M1" s="1"/>
      <c r="N1" s="1"/>
      <c r="R1" s="30"/>
      <c r="S1" s="30"/>
      <c r="T1" s="30"/>
      <c r="U1" s="11"/>
      <c r="V1" s="11"/>
      <c r="W1" s="11"/>
      <c r="X1" s="11"/>
      <c r="Y1" s="11"/>
      <c r="Z1" s="11"/>
      <c r="AA1" s="11"/>
      <c r="AB1" s="11"/>
      <c r="AC1" s="11"/>
    </row>
    <row r="2" spans="1:29" ht="15">
      <c r="A2" s="21"/>
      <c r="I2" s="1"/>
      <c r="J2" s="30" t="s">
        <v>100</v>
      </c>
      <c r="K2" s="30"/>
      <c r="L2" s="30"/>
      <c r="M2" s="1"/>
      <c r="N2" s="1"/>
      <c r="R2" s="30"/>
      <c r="S2" s="30"/>
      <c r="T2" s="30"/>
      <c r="U2" s="11"/>
      <c r="V2" s="11"/>
      <c r="W2" s="11"/>
      <c r="X2" s="11"/>
      <c r="Y2" s="11"/>
      <c r="Z2" s="11"/>
      <c r="AA2" s="11"/>
      <c r="AB2" s="11"/>
      <c r="AC2" s="11"/>
    </row>
    <row r="3" spans="1:29" ht="18" customHeight="1">
      <c r="A3" s="21"/>
      <c r="I3" s="1"/>
      <c r="J3" s="272" t="s">
        <v>101</v>
      </c>
      <c r="K3" s="272"/>
      <c r="L3" s="272"/>
      <c r="M3" s="1"/>
      <c r="N3" s="1"/>
      <c r="R3" s="25"/>
      <c r="S3" s="25"/>
      <c r="T3" s="25"/>
      <c r="U3" s="11"/>
      <c r="V3" s="11"/>
      <c r="W3" s="11"/>
      <c r="X3" s="11"/>
      <c r="Y3" s="11"/>
      <c r="Z3" s="11"/>
      <c r="AA3" s="11"/>
      <c r="AB3" s="11"/>
      <c r="AC3" s="11"/>
    </row>
    <row r="4" spans="1:29" ht="16.5" customHeight="1">
      <c r="A4" s="21"/>
      <c r="I4" s="1"/>
      <c r="J4" s="25" t="s">
        <v>70</v>
      </c>
      <c r="K4" s="25"/>
      <c r="L4" s="25"/>
      <c r="M4" s="1"/>
      <c r="N4" s="1"/>
      <c r="O4" s="1"/>
      <c r="P4" s="1"/>
      <c r="Q4" s="1"/>
      <c r="R4" s="1"/>
      <c r="S4" s="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29" ht="12.75">
      <c r="A5" s="21"/>
      <c r="I5" s="1"/>
      <c r="J5" s="1"/>
      <c r="K5" s="17"/>
      <c r="L5" s="1"/>
      <c r="M5" s="1"/>
      <c r="N5" s="1"/>
      <c r="O5" s="1"/>
      <c r="P5" s="1"/>
      <c r="Q5" s="1"/>
      <c r="R5" s="1"/>
      <c r="S5" s="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 ht="15">
      <c r="A6" s="21"/>
      <c r="B6" s="7"/>
      <c r="C6" s="7"/>
      <c r="E6" s="27"/>
      <c r="F6" s="26"/>
      <c r="I6" s="1"/>
      <c r="J6" s="1"/>
      <c r="K6" s="17"/>
      <c r="L6" s="1"/>
      <c r="M6" s="1"/>
      <c r="N6" s="1"/>
      <c r="O6" s="1"/>
      <c r="P6" s="1"/>
      <c r="Q6" s="1"/>
      <c r="R6" s="1"/>
      <c r="S6" s="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8" spans="2:8" ht="38.25" customHeight="1">
      <c r="B8" s="279" t="s">
        <v>67</v>
      </c>
      <c r="C8" s="279"/>
      <c r="D8" s="279"/>
      <c r="E8" s="279"/>
      <c r="F8" s="279"/>
      <c r="G8" s="279"/>
      <c r="H8" s="279"/>
    </row>
    <row r="9" spans="2:8" ht="12.75">
      <c r="B9" s="279" t="s">
        <v>54</v>
      </c>
      <c r="C9" s="279"/>
      <c r="D9" s="279"/>
      <c r="E9" s="279"/>
      <c r="F9" s="279"/>
      <c r="G9" s="279" t="s">
        <v>14</v>
      </c>
      <c r="H9" s="279"/>
    </row>
    <row r="10" spans="2:8" ht="12.75">
      <c r="B10" s="279"/>
      <c r="C10" s="279"/>
      <c r="D10" s="279"/>
      <c r="E10" s="279"/>
      <c r="F10" s="279"/>
      <c r="G10" s="279"/>
      <c r="H10" s="279"/>
    </row>
    <row r="11" spans="2:8" s="57" customFormat="1" ht="63.75" customHeight="1">
      <c r="B11" s="56" t="s">
        <v>3</v>
      </c>
      <c r="C11" s="56" t="s">
        <v>4</v>
      </c>
      <c r="D11" s="56" t="s">
        <v>5</v>
      </c>
      <c r="E11" s="58" t="s">
        <v>66</v>
      </c>
      <c r="F11" s="58" t="s">
        <v>13</v>
      </c>
      <c r="G11" s="278"/>
      <c r="H11" s="278"/>
    </row>
    <row r="12" spans="2:8" s="59" customFormat="1" ht="36" customHeight="1">
      <c r="B12" s="50" t="s">
        <v>3</v>
      </c>
      <c r="C12" s="50" t="s">
        <v>4</v>
      </c>
      <c r="D12" s="50" t="s">
        <v>5</v>
      </c>
      <c r="E12" s="12" t="s">
        <v>66</v>
      </c>
      <c r="F12" s="12" t="s">
        <v>105</v>
      </c>
      <c r="G12" s="280"/>
      <c r="H12" s="281"/>
    </row>
    <row r="13" spans="2:8" ht="12.75">
      <c r="B13" s="16">
        <v>0.5</v>
      </c>
      <c r="C13" s="16"/>
      <c r="D13" s="16">
        <v>9</v>
      </c>
      <c r="E13" s="16">
        <v>1</v>
      </c>
      <c r="F13" s="16">
        <v>2</v>
      </c>
      <c r="G13" s="276">
        <f>SUM(B13:F13)</f>
        <v>12.5</v>
      </c>
      <c r="H13" s="277"/>
    </row>
    <row r="21" ht="12.75">
      <c r="K21" t="s">
        <v>97</v>
      </c>
    </row>
  </sheetData>
  <sheetProtection/>
  <mergeCells count="7">
    <mergeCell ref="G13:H13"/>
    <mergeCell ref="J3:L3"/>
    <mergeCell ref="G11:H11"/>
    <mergeCell ref="B8:H8"/>
    <mergeCell ref="B9:F10"/>
    <mergeCell ref="G9:H10"/>
    <mergeCell ref="G12:H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0"/>
  <sheetViews>
    <sheetView zoomScalePageLayoutView="0" workbookViewId="0" topLeftCell="A1">
      <selection activeCell="B10" sqref="B10:F10"/>
    </sheetView>
  </sheetViews>
  <sheetFormatPr defaultColWidth="9.140625" defaultRowHeight="12.75"/>
  <cols>
    <col min="2" max="2" width="6.140625" style="0" customWidth="1"/>
    <col min="3" max="3" width="5.140625" style="0" customWidth="1"/>
    <col min="5" max="5" width="9.28125" style="0" customWidth="1"/>
  </cols>
  <sheetData>
    <row r="1" spans="1:29" ht="15.75" customHeight="1">
      <c r="A1" s="21"/>
      <c r="I1" s="1"/>
      <c r="J1" s="30" t="s">
        <v>52</v>
      </c>
      <c r="K1" s="30"/>
      <c r="L1" s="30"/>
      <c r="M1" s="1"/>
      <c r="N1" s="1"/>
      <c r="R1" s="30"/>
      <c r="S1" s="30"/>
      <c r="T1" s="30"/>
      <c r="U1" s="11"/>
      <c r="V1" s="11"/>
      <c r="W1" s="11"/>
      <c r="X1" s="11"/>
      <c r="Y1" s="11"/>
      <c r="Z1" s="11"/>
      <c r="AA1" s="11"/>
      <c r="AB1" s="11"/>
      <c r="AC1" s="11"/>
    </row>
    <row r="2" spans="1:29" ht="15">
      <c r="A2" s="21"/>
      <c r="I2" s="1"/>
      <c r="J2" s="30" t="s">
        <v>100</v>
      </c>
      <c r="K2" s="30"/>
      <c r="L2" s="30"/>
      <c r="M2" s="1"/>
      <c r="N2" s="1"/>
      <c r="R2" s="30"/>
      <c r="S2" s="30"/>
      <c r="T2" s="30"/>
      <c r="U2" s="11"/>
      <c r="V2" s="11"/>
      <c r="W2" s="11"/>
      <c r="X2" s="11"/>
      <c r="Y2" s="11"/>
      <c r="Z2" s="11"/>
      <c r="AA2" s="11"/>
      <c r="AB2" s="11"/>
      <c r="AC2" s="11"/>
    </row>
    <row r="3" spans="1:29" ht="12.75" customHeight="1">
      <c r="A3" s="21"/>
      <c r="I3" s="1"/>
      <c r="J3" s="272" t="s">
        <v>101</v>
      </c>
      <c r="K3" s="272"/>
      <c r="L3" s="272"/>
      <c r="M3" s="1"/>
      <c r="N3" s="1"/>
      <c r="R3" s="25"/>
      <c r="S3" s="25"/>
      <c r="T3" s="25"/>
      <c r="U3" s="11"/>
      <c r="V3" s="11"/>
      <c r="W3" s="11"/>
      <c r="X3" s="11"/>
      <c r="Y3" s="11"/>
      <c r="Z3" s="11"/>
      <c r="AA3" s="11"/>
      <c r="AB3" s="11"/>
      <c r="AC3" s="11"/>
    </row>
    <row r="4" spans="1:29" ht="16.5" customHeight="1">
      <c r="A4" s="21"/>
      <c r="I4" s="1"/>
      <c r="J4" s="25" t="s">
        <v>71</v>
      </c>
      <c r="K4" s="25"/>
      <c r="L4" s="25"/>
      <c r="M4" s="1"/>
      <c r="N4" s="1"/>
      <c r="O4" s="1"/>
      <c r="P4" s="1"/>
      <c r="Q4" s="1"/>
      <c r="R4" s="1"/>
      <c r="S4" s="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6" spans="1:29" ht="12.75" customHeight="1">
      <c r="A6" s="21"/>
      <c r="B6" s="288" t="s">
        <v>72</v>
      </c>
      <c r="C6" s="288"/>
      <c r="D6" s="288"/>
      <c r="E6" s="288"/>
      <c r="F6" s="288"/>
      <c r="G6" s="288"/>
      <c r="H6" s="288"/>
      <c r="I6" s="1"/>
      <c r="J6" s="1"/>
      <c r="K6" s="17"/>
      <c r="L6" s="1"/>
      <c r="M6" s="1"/>
      <c r="N6" s="1"/>
      <c r="O6" s="1"/>
      <c r="P6" s="1"/>
      <c r="Q6" s="1"/>
      <c r="R6" s="1"/>
      <c r="S6" s="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12.75">
      <c r="A7" s="21"/>
      <c r="B7" s="288"/>
      <c r="C7" s="288"/>
      <c r="D7" s="288"/>
      <c r="E7" s="288"/>
      <c r="F7" s="288"/>
      <c r="G7" s="288"/>
      <c r="H7" s="288"/>
      <c r="I7" s="1"/>
      <c r="J7" s="1"/>
      <c r="K7" s="17"/>
      <c r="L7" s="1"/>
      <c r="M7" s="1"/>
      <c r="N7" s="1"/>
      <c r="O7" s="1"/>
      <c r="P7" s="1"/>
      <c r="Q7" s="1"/>
      <c r="R7" s="1"/>
      <c r="S7" s="1"/>
      <c r="T7" s="11"/>
      <c r="U7" s="11"/>
      <c r="V7" s="11"/>
      <c r="W7" s="11"/>
      <c r="X7" s="11"/>
      <c r="Y7" s="11"/>
      <c r="Z7" s="11"/>
      <c r="AA7" s="11"/>
      <c r="AB7" s="11"/>
      <c r="AC7" s="11"/>
    </row>
    <row r="8" spans="1:29" ht="12.75" customHeight="1">
      <c r="A8" s="21"/>
      <c r="B8" s="290" t="s">
        <v>54</v>
      </c>
      <c r="C8" s="290"/>
      <c r="D8" s="290"/>
      <c r="E8" s="290"/>
      <c r="F8" s="31"/>
      <c r="G8" s="289"/>
      <c r="H8" s="32"/>
      <c r="I8" s="1"/>
      <c r="J8" s="1"/>
      <c r="K8" s="17"/>
      <c r="L8" s="1"/>
      <c r="M8" s="1"/>
      <c r="N8" s="1"/>
      <c r="O8" s="1"/>
      <c r="P8" s="1"/>
      <c r="Q8" s="1"/>
      <c r="R8" s="1"/>
      <c r="S8" s="1"/>
      <c r="T8" s="11"/>
      <c r="U8" s="11"/>
      <c r="V8" s="11"/>
      <c r="W8" s="11"/>
      <c r="X8" s="11"/>
      <c r="Y8" s="11"/>
      <c r="Z8" s="11"/>
      <c r="AA8" s="11"/>
      <c r="AB8" s="11"/>
      <c r="AC8" s="11"/>
    </row>
    <row r="9" spans="1:29" ht="124.5" customHeight="1">
      <c r="A9" s="21"/>
      <c r="B9" s="282" t="s">
        <v>74</v>
      </c>
      <c r="C9" s="283"/>
      <c r="D9" s="284"/>
      <c r="E9" s="29" t="s">
        <v>68</v>
      </c>
      <c r="F9" s="31"/>
      <c r="G9" s="289"/>
      <c r="H9" s="33"/>
      <c r="I9" s="1"/>
      <c r="J9" s="1"/>
      <c r="K9" s="17"/>
      <c r="L9" s="1"/>
      <c r="M9" s="1"/>
      <c r="N9" s="1"/>
      <c r="O9" s="1"/>
      <c r="P9" s="1"/>
      <c r="Q9" s="1"/>
      <c r="R9" s="1"/>
      <c r="S9" s="1"/>
      <c r="T9" s="11"/>
      <c r="U9" s="11"/>
      <c r="V9" s="11"/>
      <c r="W9" s="11"/>
      <c r="X9" s="11"/>
      <c r="Y9" s="11"/>
      <c r="Z9" s="11"/>
      <c r="AA9" s="11"/>
      <c r="AB9" s="11"/>
      <c r="AC9" s="11"/>
    </row>
    <row r="10" spans="1:29" ht="12.75">
      <c r="A10" s="21"/>
      <c r="B10" s="285">
        <v>1</v>
      </c>
      <c r="C10" s="286"/>
      <c r="D10" s="287"/>
      <c r="E10" s="43">
        <v>1</v>
      </c>
      <c r="F10" s="28"/>
      <c r="G10" s="13"/>
      <c r="H10" s="15"/>
      <c r="I10" s="1"/>
      <c r="J10" s="1"/>
      <c r="K10" s="17"/>
      <c r="L10" s="1"/>
      <c r="M10" s="1"/>
      <c r="N10" s="1"/>
      <c r="O10" s="1"/>
      <c r="P10" s="1"/>
      <c r="Q10" s="1"/>
      <c r="R10" s="1"/>
      <c r="S10" s="1"/>
      <c r="T10" s="11"/>
      <c r="U10" s="11"/>
      <c r="V10" s="11"/>
      <c r="W10" s="11"/>
      <c r="X10" s="11"/>
      <c r="Y10" s="11"/>
      <c r="Z10" s="11"/>
      <c r="AA10" s="11"/>
      <c r="AB10" s="11"/>
      <c r="AC10" s="11"/>
    </row>
  </sheetData>
  <sheetProtection/>
  <mergeCells count="6">
    <mergeCell ref="J3:L3"/>
    <mergeCell ref="B9:D9"/>
    <mergeCell ref="B10:D10"/>
    <mergeCell ref="B6:H7"/>
    <mergeCell ref="G8:G9"/>
    <mergeCell ref="B8:E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35" t="s">
        <v>81</v>
      </c>
      <c r="C1" s="35"/>
      <c r="D1" s="39"/>
      <c r="E1" s="39"/>
      <c r="F1" s="39"/>
    </row>
    <row r="2" spans="2:6" ht="12.75">
      <c r="B2" s="35" t="s">
        <v>82</v>
      </c>
      <c r="C2" s="35"/>
      <c r="D2" s="39"/>
      <c r="E2" s="39"/>
      <c r="F2" s="39"/>
    </row>
    <row r="3" spans="2:6" ht="12.75">
      <c r="B3" s="36"/>
      <c r="C3" s="36"/>
      <c r="D3" s="40"/>
      <c r="E3" s="40"/>
      <c r="F3" s="40"/>
    </row>
    <row r="4" spans="2:6" ht="51">
      <c r="B4" s="36" t="s">
        <v>83</v>
      </c>
      <c r="C4" s="36"/>
      <c r="D4" s="40"/>
      <c r="E4" s="40"/>
      <c r="F4" s="40"/>
    </row>
    <row r="5" spans="2:6" ht="12.75">
      <c r="B5" s="36"/>
      <c r="C5" s="36"/>
      <c r="D5" s="40"/>
      <c r="E5" s="40"/>
      <c r="F5" s="40"/>
    </row>
    <row r="6" spans="2:6" ht="12.75">
      <c r="B6" s="35" t="s">
        <v>84</v>
      </c>
      <c r="C6" s="35"/>
      <c r="D6" s="39"/>
      <c r="E6" s="39" t="s">
        <v>85</v>
      </c>
      <c r="F6" s="39" t="s">
        <v>86</v>
      </c>
    </row>
    <row r="7" spans="2:6" ht="13.5" thickBot="1">
      <c r="B7" s="36"/>
      <c r="C7" s="36"/>
      <c r="D7" s="40"/>
      <c r="E7" s="40"/>
      <c r="F7" s="40"/>
    </row>
    <row r="8" spans="2:6" ht="26.25" thickBot="1">
      <c r="B8" s="37" t="s">
        <v>87</v>
      </c>
      <c r="C8" s="38"/>
      <c r="D8" s="41"/>
      <c r="E8" s="41">
        <v>27</v>
      </c>
      <c r="F8" s="42" t="s">
        <v>88</v>
      </c>
    </row>
    <row r="9" spans="2:6" ht="12.75">
      <c r="B9" s="36"/>
      <c r="C9" s="36"/>
      <c r="D9" s="40"/>
      <c r="E9" s="40"/>
      <c r="F9" s="4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Plunges r. savivaldybe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brogiene</dc:creator>
  <cp:keywords/>
  <dc:description/>
  <cp:lastModifiedBy>Jovita Šumskienė</cp:lastModifiedBy>
  <cp:lastPrinted>2017-09-13T06:20:08Z</cp:lastPrinted>
  <dcterms:created xsi:type="dcterms:W3CDTF">2013-07-16T13:12:06Z</dcterms:created>
  <dcterms:modified xsi:type="dcterms:W3CDTF">2017-09-14T06:53:48Z</dcterms:modified>
  <cp:category/>
  <cp:version/>
  <cp:contentType/>
  <cp:contentStatus/>
</cp:coreProperties>
</file>