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<sst xmlns="http://schemas.openxmlformats.org/spreadsheetml/2006/main" count="88" uniqueCount="82">
  <si>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Įvykdyta</t>
  </si>
  <si>
    <t>Žemės mokestis</t>
  </si>
  <si>
    <t>Mokestis už aplinkos teršimą</t>
  </si>
  <si>
    <t>Įmokos už išlaikymą švietimo, socialinės apsaugos ir kitose įstaigose</t>
  </si>
  <si>
    <t>Paveldimo turto mokestis</t>
  </si>
  <si>
    <t xml:space="preserve">priedas 1 </t>
  </si>
  <si>
    <t>Pajamų pavadinimas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</si>
  <si>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</si>
  <si>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</si>
  <si>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</si>
  <si>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</si>
  <si>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</si>
  <si>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</si>
  <si>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</si>
  <si>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</si>
  <si>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</si>
  <si>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</si>
  <si>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</si>
  <si>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</si>
  <si>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</si>
  <si>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</si>
  <si>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</si>
  <si>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</si>
  <si>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</si>
  <si>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 xml:space="preserve">        skolintų lėšų likutis</t>
  </si>
  <si>
    <t>Lėšų likutis ataskaitinio laikotarpio pabaigoje(18+19+20):</t>
  </si>
  <si>
    <t>PATVIRTINTA</t>
  </si>
  <si>
    <t>kitos apyvartos lėšos dėl kredito įstaigų veiklos apribojimo</t>
  </si>
  <si>
    <t>Palūkanos už paskolas</t>
  </si>
  <si>
    <t>iš jų: apyvartinių lėšų likutis</t>
  </si>
  <si>
    <t xml:space="preserve">Pagėgių savivaldybės </t>
  </si>
  <si>
    <t xml:space="preserve">                                VYKDYMO ATASKAITA</t>
  </si>
  <si>
    <t>sprendimu Nr. T-</t>
  </si>
  <si>
    <t>(tūkst. eurų)</t>
  </si>
  <si>
    <t>Metų pradžios lėšų likutis</t>
  </si>
  <si>
    <t>Atsargų realizavimo pajamos</t>
  </si>
  <si>
    <t>(tūkst. eur)</t>
  </si>
  <si>
    <t>iš jo praėjusių metų nepanaudota pajamų dalis*</t>
  </si>
  <si>
    <t>x</t>
  </si>
  <si>
    <t xml:space="preserve">PAGĖGIŲ SAVIVALDYBĖS 2018 METŲ BIUDŽETO PAJAMŲ IR IŠLAIDŲ PLANO </t>
  </si>
  <si>
    <t>Patikslintas 2018 metų planas</t>
  </si>
  <si>
    <t>Patvirtintas 2018 metų planas</t>
  </si>
  <si>
    <t xml:space="preserve">Gyventojų pajamų mokestis </t>
  </si>
  <si>
    <t>Pajamų ir pelno mokesčiai</t>
  </si>
  <si>
    <t>Nekilnojamojo turto mokestis</t>
  </si>
  <si>
    <t>Valstybinėms(valstybės perduotoms savivaldybėms) funkcijoms atlikti</t>
  </si>
  <si>
    <t>Mokinio krepšeliui finansuoti</t>
  </si>
  <si>
    <t xml:space="preserve">Dotacija savivaldybėms iš Europos Sąjungos, kitos tarptautinės finansinės paramos ir bendrojo finansavimo lėšų einamiesiems tikslams </t>
  </si>
  <si>
    <t>Kitos dotacijos einamiesiems tikslams</t>
  </si>
  <si>
    <t>Ilgalaikiam materialiajam turtui įsigyti</t>
  </si>
  <si>
    <t xml:space="preserve">Dotacija savivaldybėms iš Europos Sąjungos, kitos tarptautinės finansinės paramos ir bendrojo finansavimo lėšų turtui įsigyti </t>
  </si>
  <si>
    <t xml:space="preserve">Nuomos mokestis už valstybinę žemę </t>
  </si>
  <si>
    <t xml:space="preserve">Biudžetinių įstaigų pajamos už prekes ir paslaugas </t>
  </si>
  <si>
    <t>Pajamos už ilgalaikio ir trumpalaikio materialiojo turto nuomą</t>
  </si>
  <si>
    <t>Valstybės rinkliava</t>
  </si>
  <si>
    <t>Vietinė rinkliava</t>
  </si>
  <si>
    <t xml:space="preserve">Kiti mokesčiai  </t>
  </si>
  <si>
    <t>Pajamos iš baudų, konfiskuoto turto ir kitų netesybų</t>
  </si>
  <si>
    <t>Žemės realizavimo pajamos</t>
  </si>
  <si>
    <t>Kito ilgalaikio materialiojo turto realizavimo pajamos</t>
  </si>
  <si>
    <t>Įplaukos iš finansinio turto ir įsipareigojimų</t>
  </si>
  <si>
    <t>Trumpalaikės paskolos (gautos)</t>
  </si>
  <si>
    <t>Ilgalaikės paskolos (gautos)</t>
  </si>
  <si>
    <t xml:space="preserve">iš jo: praėjusių metų nepanaudota pajamų dalis, kuri viršija praėjusių metų panaudotus asignavimus </t>
  </si>
  <si>
    <t>Mokesčiai (2+4+8)</t>
  </si>
  <si>
    <t>Turto mokesčiai (5+6+7)</t>
  </si>
  <si>
    <t>Prekių ir paslaugų mokesčiai (9+10)</t>
  </si>
  <si>
    <t>Dotacijos ( 12+13+19)</t>
  </si>
  <si>
    <t>Dotacijos iš kitų valdžios sektoriaus subjektų (14+15+16+17+18)</t>
  </si>
  <si>
    <t>Dotacijos iš kitų valdžios sektoriaus subjektų turtui įsigyti (20+21)</t>
  </si>
  <si>
    <t xml:space="preserve">Kitos pajamos (24+31+37) </t>
  </si>
  <si>
    <t>Turto pajamos (25+26)</t>
  </si>
  <si>
    <t>Nuoma (27+28)</t>
  </si>
  <si>
    <t>Mokesčiai už valstybinius gamtos išteklius (29+30)</t>
  </si>
  <si>
    <t>Pajamos už prekes ir paslaugas (32+33+34+35+36)</t>
  </si>
  <si>
    <t>Materialiojo ir nematerialiojo turto realizavimo pajamos (39+40+41)</t>
  </si>
  <si>
    <t>Paskolos (gautos) (44+45)</t>
  </si>
  <si>
    <t>Iš viso (14+24+35+36+51+55+59)</t>
  </si>
  <si>
    <t>Finansinio turto padidėjimo išlaidos (finansinio turto įsigijimo/investavimo išlaidos)</t>
  </si>
  <si>
    <t>Finansinių įsipareigojimų vykdymo išlaidos (grąžintos paskolos)</t>
  </si>
  <si>
    <t>Iš viso (11+12+13)</t>
  </si>
  <si>
    <t xml:space="preserve">tarybos 2019 m. rugsėjo    d. 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</si>
</sst>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06">
      <selection activeCell="H123" sqref="H123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2"/>
      <c r="C1" s="2" t="s">
        <v>26</v>
      </c>
      <c r="D1" s="2"/>
      <c r="E1" s="2"/>
    </row>
    <row r="2" spans="2:5" ht="12.75">
      <c r="B2" s="2"/>
      <c r="C2" s="2" t="s">
        <v>30</v>
      </c>
      <c r="D2" s="2"/>
      <c r="E2" s="2"/>
    </row>
    <row r="3" spans="2:5" ht="12.75">
      <c r="B3" s="2"/>
      <c r="C3" s="2" t="s">
        <v>81</v>
      </c>
      <c r="D3" s="2"/>
      <c r="E3" s="2"/>
    </row>
    <row r="4" spans="2:5" ht="12.75">
      <c r="B4" s="2"/>
      <c r="C4" s="2" t="s">
        <v>32</v>
      </c>
      <c r="D4" s="2"/>
      <c r="E4" s="2"/>
    </row>
    <row r="5" spans="2:5" ht="12.75">
      <c r="B5" s="2"/>
      <c r="C5" s="3" t="s">
        <v>5</v>
      </c>
      <c r="D5" s="3"/>
      <c r="E5" s="2"/>
    </row>
    <row r="6" spans="2:5" ht="12.75">
      <c r="B6" s="2"/>
      <c r="C6" s="3"/>
      <c r="D6" s="3"/>
      <c r="E6" s="2"/>
    </row>
    <row r="7" spans="2:5" ht="12.75">
      <c r="B7" s="2"/>
      <c r="C7" s="2"/>
      <c r="D7" s="2"/>
      <c r="E7" s="2"/>
    </row>
    <row r="8" spans="2:5" ht="15.75">
      <c r="B8" s="4" t="s">
        <v>39</v>
      </c>
      <c r="C8" s="16"/>
      <c r="D8" s="16"/>
      <c r="E8" s="16"/>
    </row>
    <row r="9" spans="2:5" ht="12.75">
      <c r="B9" s="3"/>
      <c r="C9" s="2"/>
      <c r="D9" s="2"/>
      <c r="E9" s="2"/>
    </row>
    <row r="10" spans="2:5" ht="15.75">
      <c r="B10" s="4" t="s">
        <v>31</v>
      </c>
      <c r="C10" s="2"/>
      <c r="D10" s="2"/>
      <c r="E10" s="2"/>
    </row>
    <row r="11" spans="2:5" ht="15.75">
      <c r="B11" s="2"/>
      <c r="C11" s="4"/>
      <c r="D11" s="4"/>
      <c r="E11" s="17" t="s">
        <v>33</v>
      </c>
    </row>
    <row r="12" spans="2:7" ht="33" customHeight="1">
      <c r="B12" s="5" t="s">
        <v>6</v>
      </c>
      <c r="C12" s="5"/>
      <c r="D12" s="6" t="s">
        <v>40</v>
      </c>
      <c r="E12" s="5" t="s">
        <v>0</v>
      </c>
      <c r="F12" s="1"/>
      <c r="G12" s="1"/>
    </row>
    <row r="13" spans="2:5" ht="12.75">
      <c r="B13" s="7"/>
      <c r="C13" s="7"/>
      <c r="D13" s="7"/>
      <c r="E13" s="7"/>
    </row>
    <row r="14" spans="2:5" ht="15.75">
      <c r="B14" s="8" t="s">
        <v>64</v>
      </c>
      <c r="C14" s="7">
        <v>1</v>
      </c>
      <c r="D14" s="9">
        <f>SUM(D15,D17,D21)</f>
        <v>5349.4</v>
      </c>
      <c r="E14" s="9">
        <f>SUM(E15,E17,E21)</f>
        <v>5396.400000000001</v>
      </c>
    </row>
    <row r="15" spans="2:5" ht="12.75">
      <c r="B15" s="5" t="s">
        <v>43</v>
      </c>
      <c r="C15" s="7">
        <v>2</v>
      </c>
      <c r="D15" s="9">
        <f>SUM(D16:D16)</f>
        <v>4543</v>
      </c>
      <c r="E15" s="9">
        <f>SUM(E16:E16)</f>
        <v>4585.8</v>
      </c>
    </row>
    <row r="16" spans="2:5" ht="12.75">
      <c r="B16" s="7" t="s">
        <v>42</v>
      </c>
      <c r="C16" s="7">
        <v>3</v>
      </c>
      <c r="D16" s="10">
        <v>4543</v>
      </c>
      <c r="E16" s="10">
        <v>4585.8</v>
      </c>
    </row>
    <row r="17" spans="2:5" ht="12.75">
      <c r="B17" s="5" t="s">
        <v>65</v>
      </c>
      <c r="C17" s="7">
        <v>4</v>
      </c>
      <c r="D17" s="9">
        <f>SUM(D18:D20)</f>
        <v>796.4000000000001</v>
      </c>
      <c r="E17" s="9">
        <f>SUM(E18:E20)</f>
        <v>800.8000000000001</v>
      </c>
    </row>
    <row r="18" spans="2:5" ht="12.75">
      <c r="B18" s="7" t="s">
        <v>1</v>
      </c>
      <c r="C18" s="7">
        <v>5</v>
      </c>
      <c r="D18" s="10">
        <v>201</v>
      </c>
      <c r="E18" s="10">
        <v>205.4</v>
      </c>
    </row>
    <row r="19" spans="2:5" ht="12.75">
      <c r="B19" s="7" t="s">
        <v>4</v>
      </c>
      <c r="C19" s="7">
        <v>6</v>
      </c>
      <c r="D19" s="10">
        <v>2.3</v>
      </c>
      <c r="E19" s="10">
        <v>2.3</v>
      </c>
    </row>
    <row r="20" spans="2:5" ht="14.25" customHeight="1">
      <c r="B20" s="11" t="s">
        <v>44</v>
      </c>
      <c r="C20" s="7">
        <v>7</v>
      </c>
      <c r="D20" s="10">
        <v>593.1</v>
      </c>
      <c r="E20" s="10">
        <v>593.1</v>
      </c>
    </row>
    <row r="21" spans="2:5" ht="12.75">
      <c r="B21" s="5" t="s">
        <v>66</v>
      </c>
      <c r="C21" s="7">
        <v>8</v>
      </c>
      <c r="D21" s="9">
        <f>SUM(D22:D23)</f>
        <v>10</v>
      </c>
      <c r="E21" s="9">
        <f>SUM(E22:E23)</f>
        <v>9.8</v>
      </c>
    </row>
    <row r="22" spans="2:5" ht="12.75">
      <c r="B22" s="7" t="s">
        <v>2</v>
      </c>
      <c r="C22" s="7">
        <v>9</v>
      </c>
      <c r="D22" s="10">
        <v>10</v>
      </c>
      <c r="E22" s="10">
        <v>9.8</v>
      </c>
    </row>
    <row r="23" spans="2:5" ht="12.75">
      <c r="B23" s="20" t="s">
        <v>56</v>
      </c>
      <c r="C23" s="7">
        <v>10</v>
      </c>
      <c r="D23" s="10"/>
      <c r="E23" s="10"/>
    </row>
    <row r="24" spans="2:5" ht="15.75">
      <c r="B24" s="8" t="s">
        <v>67</v>
      </c>
      <c r="C24" s="7">
        <v>11</v>
      </c>
      <c r="D24" s="9">
        <f>SUM(D25+D26+D32)</f>
        <v>4582.8</v>
      </c>
      <c r="E24" s="9">
        <f>SUM(E25+E26+E32)</f>
        <v>4361.3</v>
      </c>
    </row>
    <row r="25" spans="2:5" ht="12.75">
      <c r="B25" s="6" t="s">
        <v>7</v>
      </c>
      <c r="C25" s="7">
        <v>12</v>
      </c>
      <c r="D25" s="9">
        <v>8.3</v>
      </c>
      <c r="E25" s="9">
        <v>8.3</v>
      </c>
    </row>
    <row r="26" spans="2:5" ht="12.75">
      <c r="B26" s="5" t="s">
        <v>68</v>
      </c>
      <c r="C26" s="7">
        <v>13</v>
      </c>
      <c r="D26" s="9">
        <f>SUM(D27:D31)</f>
        <v>3433.3</v>
      </c>
      <c r="E26" s="9">
        <f>SUM(E27:E31)</f>
        <v>3420.1</v>
      </c>
    </row>
    <row r="27" spans="2:5" ht="25.5">
      <c r="B27" s="11" t="s">
        <v>45</v>
      </c>
      <c r="C27" s="7">
        <v>14</v>
      </c>
      <c r="D27" s="10">
        <v>1073.2</v>
      </c>
      <c r="E27" s="10">
        <v>1060</v>
      </c>
    </row>
    <row r="28" spans="2:5" ht="12.75">
      <c r="B28" s="7" t="s">
        <v>46</v>
      </c>
      <c r="C28" s="7">
        <v>15</v>
      </c>
      <c r="D28" s="10">
        <v>1771.4</v>
      </c>
      <c r="E28" s="10">
        <v>1771.4</v>
      </c>
    </row>
    <row r="29" spans="2:5" ht="12.75">
      <c r="B29" s="7" t="s">
        <v>10</v>
      </c>
      <c r="C29" s="7">
        <v>16</v>
      </c>
      <c r="D29" s="10">
        <v>265</v>
      </c>
      <c r="E29" s="10">
        <v>265</v>
      </c>
    </row>
    <row r="30" spans="2:5" ht="37.5" customHeight="1">
      <c r="B30" s="11" t="s">
        <v>47</v>
      </c>
      <c r="C30" s="7">
        <v>17</v>
      </c>
      <c r="D30" s="10">
        <v>323.7</v>
      </c>
      <c r="E30" s="10">
        <v>323.7</v>
      </c>
    </row>
    <row r="31" spans="2:5" ht="12.75">
      <c r="B31" s="7" t="s">
        <v>48</v>
      </c>
      <c r="C31" s="7">
        <v>18</v>
      </c>
      <c r="D31" s="10"/>
      <c r="E31" s="10"/>
    </row>
    <row r="32" spans="2:5" ht="25.5">
      <c r="B32" s="6" t="s">
        <v>69</v>
      </c>
      <c r="C32" s="7">
        <v>19</v>
      </c>
      <c r="D32" s="9">
        <f>SUM(D33:D34)</f>
        <v>1141.2</v>
      </c>
      <c r="E32" s="9">
        <f>SUM(E33:E34)</f>
        <v>932.9</v>
      </c>
    </row>
    <row r="33" spans="2:5" ht="12" customHeight="1">
      <c r="B33" s="11" t="s">
        <v>49</v>
      </c>
      <c r="C33" s="7">
        <v>20</v>
      </c>
      <c r="D33" s="10"/>
      <c r="E33" s="10"/>
    </row>
    <row r="34" spans="2:5" ht="12.75">
      <c r="B34" s="11" t="s">
        <v>10</v>
      </c>
      <c r="C34" s="7">
        <v>21</v>
      </c>
      <c r="D34" s="10">
        <v>1141.2</v>
      </c>
      <c r="E34" s="10">
        <v>932.9</v>
      </c>
    </row>
    <row r="35" spans="2:5" ht="25.5">
      <c r="B35" s="6" t="s">
        <v>50</v>
      </c>
      <c r="C35" s="7">
        <v>22</v>
      </c>
      <c r="D35" s="9">
        <v>711.9</v>
      </c>
      <c r="E35" s="9">
        <v>711.9</v>
      </c>
    </row>
    <row r="36" spans="2:5" ht="15.75">
      <c r="B36" s="8" t="s">
        <v>70</v>
      </c>
      <c r="C36" s="7">
        <v>23</v>
      </c>
      <c r="D36" s="9">
        <f>SUM(D37,D44,D50)</f>
        <v>775.1</v>
      </c>
      <c r="E36" s="9">
        <f>SUM(E37,E44,E50)</f>
        <v>740.6999999999999</v>
      </c>
    </row>
    <row r="37" spans="2:5" ht="12.75">
      <c r="B37" s="5" t="s">
        <v>71</v>
      </c>
      <c r="C37" s="7">
        <v>24</v>
      </c>
      <c r="D37" s="9">
        <f>SUM(D38:D39)</f>
        <v>87.4</v>
      </c>
      <c r="E37" s="9">
        <f>SUM(E38:E39)</f>
        <v>90.9</v>
      </c>
    </row>
    <row r="38" spans="2:5" ht="12.75">
      <c r="B38" s="5" t="s">
        <v>28</v>
      </c>
      <c r="C38" s="7">
        <v>25</v>
      </c>
      <c r="D38" s="9">
        <v>0.4</v>
      </c>
      <c r="E38" s="9">
        <v>0.4</v>
      </c>
    </row>
    <row r="39" spans="2:5" ht="12.75">
      <c r="B39" s="5" t="s">
        <v>72</v>
      </c>
      <c r="C39" s="7">
        <v>26</v>
      </c>
      <c r="D39" s="9">
        <f>SUM(D40:D41)</f>
        <v>87</v>
      </c>
      <c r="E39" s="9">
        <f>SUM(E40:E41)</f>
        <v>90.5</v>
      </c>
    </row>
    <row r="40" spans="2:5" ht="12.75">
      <c r="B40" s="11" t="s">
        <v>51</v>
      </c>
      <c r="C40" s="7">
        <v>27</v>
      </c>
      <c r="D40" s="10">
        <v>71.8</v>
      </c>
      <c r="E40" s="10">
        <v>74.8</v>
      </c>
    </row>
    <row r="41" spans="2:5" ht="12.75">
      <c r="B41" s="5" t="s">
        <v>73</v>
      </c>
      <c r="C41" s="7">
        <v>28</v>
      </c>
      <c r="D41" s="9">
        <f>SUM(D42:D43)</f>
        <v>15.2</v>
      </c>
      <c r="E41" s="9">
        <f>SUM(E42:E43)</f>
        <v>15.7</v>
      </c>
    </row>
    <row r="42" spans="2:5" ht="12.75">
      <c r="B42" s="7" t="s">
        <v>8</v>
      </c>
      <c r="C42" s="7">
        <v>29</v>
      </c>
      <c r="D42" s="10">
        <v>6</v>
      </c>
      <c r="E42" s="10">
        <v>6</v>
      </c>
    </row>
    <row r="43" spans="2:5" ht="12.75">
      <c r="B43" s="7" t="s">
        <v>9</v>
      </c>
      <c r="C43" s="7">
        <v>30</v>
      </c>
      <c r="D43" s="10">
        <v>9.2</v>
      </c>
      <c r="E43" s="10">
        <v>9.7</v>
      </c>
    </row>
    <row r="44" spans="2:5" ht="14.25" customHeight="1">
      <c r="B44" s="6" t="s">
        <v>74</v>
      </c>
      <c r="C44" s="7">
        <v>31</v>
      </c>
      <c r="D44" s="9">
        <f>SUM(D45:D49)</f>
        <v>679.6</v>
      </c>
      <c r="E44" s="9">
        <f>SUM(E45:E49)</f>
        <v>641.3</v>
      </c>
    </row>
    <row r="45" spans="2:5" ht="12.75">
      <c r="B45" s="7" t="s">
        <v>52</v>
      </c>
      <c r="C45" s="7">
        <v>32</v>
      </c>
      <c r="D45" s="10">
        <v>47.3</v>
      </c>
      <c r="E45" s="10">
        <v>41.8</v>
      </c>
    </row>
    <row r="46" spans="2:5" ht="12.75">
      <c r="B46" s="11" t="s">
        <v>53</v>
      </c>
      <c r="C46" s="7">
        <v>33</v>
      </c>
      <c r="D46" s="10">
        <v>8.4</v>
      </c>
      <c r="E46" s="10">
        <v>9.8</v>
      </c>
    </row>
    <row r="47" spans="2:5" ht="12.75">
      <c r="B47" s="7" t="s">
        <v>3</v>
      </c>
      <c r="C47" s="7">
        <v>34</v>
      </c>
      <c r="D47" s="10">
        <v>414.6</v>
      </c>
      <c r="E47" s="10">
        <v>384.9</v>
      </c>
    </row>
    <row r="48" spans="2:5" ht="12.75">
      <c r="B48" s="7" t="s">
        <v>54</v>
      </c>
      <c r="C48" s="7">
        <v>35</v>
      </c>
      <c r="D48" s="10">
        <v>12.5</v>
      </c>
      <c r="E48" s="10">
        <v>13.6</v>
      </c>
    </row>
    <row r="49" spans="2:5" ht="12.75">
      <c r="B49" s="7" t="s">
        <v>55</v>
      </c>
      <c r="C49" s="7">
        <v>36</v>
      </c>
      <c r="D49" s="10">
        <v>196.8</v>
      </c>
      <c r="E49" s="10">
        <v>191.2</v>
      </c>
    </row>
    <row r="50" spans="2:5" ht="12.75">
      <c r="B50" s="5" t="s">
        <v>57</v>
      </c>
      <c r="C50" s="7">
        <v>37</v>
      </c>
      <c r="D50" s="9">
        <v>8.1</v>
      </c>
      <c r="E50" s="9">
        <v>8.5</v>
      </c>
    </row>
    <row r="51" spans="2:5" ht="31.5">
      <c r="B51" s="12" t="s">
        <v>75</v>
      </c>
      <c r="C51" s="7">
        <v>38</v>
      </c>
      <c r="D51" s="9">
        <f>SUM(D52:D54)</f>
        <v>35</v>
      </c>
      <c r="E51" s="9">
        <f>SUM(E52:E54)</f>
        <v>26.8</v>
      </c>
    </row>
    <row r="52" spans="2:5" ht="12.75">
      <c r="B52" s="11" t="s">
        <v>58</v>
      </c>
      <c r="C52" s="7">
        <v>39</v>
      </c>
      <c r="D52" s="10">
        <v>10</v>
      </c>
      <c r="E52" s="10">
        <v>7.7</v>
      </c>
    </row>
    <row r="53" spans="2:5" ht="12.75">
      <c r="B53" s="11" t="s">
        <v>59</v>
      </c>
      <c r="C53" s="7">
        <v>40</v>
      </c>
      <c r="D53" s="10">
        <v>25</v>
      </c>
      <c r="E53" s="10">
        <v>19.1</v>
      </c>
    </row>
    <row r="54" spans="2:5" ht="12.75">
      <c r="B54" s="11" t="s">
        <v>35</v>
      </c>
      <c r="C54" s="7">
        <v>41</v>
      </c>
      <c r="D54" s="10">
        <v>0</v>
      </c>
      <c r="E54" s="10">
        <v>0</v>
      </c>
    </row>
    <row r="55" spans="2:5" ht="15.75">
      <c r="B55" s="12" t="s">
        <v>60</v>
      </c>
      <c r="C55" s="7">
        <v>42</v>
      </c>
      <c r="D55" s="14">
        <f>SUM(D56)</f>
        <v>216</v>
      </c>
      <c r="E55" s="14">
        <f>SUM(E56)</f>
        <v>260.9</v>
      </c>
    </row>
    <row r="56" spans="2:5" ht="12.75">
      <c r="B56" s="5" t="s">
        <v>76</v>
      </c>
      <c r="C56" s="7">
        <v>43</v>
      </c>
      <c r="D56" s="14">
        <f>SUM(D57+D58)</f>
        <v>216</v>
      </c>
      <c r="E56" s="14">
        <f>SUM(E57+E58)</f>
        <v>260.9</v>
      </c>
    </row>
    <row r="57" spans="2:5" ht="12.75">
      <c r="B57" s="7" t="s">
        <v>61</v>
      </c>
      <c r="C57" s="7">
        <v>44</v>
      </c>
      <c r="D57" s="13">
        <v>0</v>
      </c>
      <c r="E57" s="13">
        <v>0</v>
      </c>
    </row>
    <row r="58" spans="2:5" ht="12.75">
      <c r="B58" s="7" t="s">
        <v>62</v>
      </c>
      <c r="C58" s="7">
        <v>45</v>
      </c>
      <c r="D58" s="13">
        <v>216</v>
      </c>
      <c r="E58" s="13">
        <v>260.9</v>
      </c>
    </row>
    <row r="59" spans="2:5" ht="12.75">
      <c r="B59" s="5" t="s">
        <v>34</v>
      </c>
      <c r="C59" s="7">
        <v>46</v>
      </c>
      <c r="D59" s="14">
        <v>166.8</v>
      </c>
      <c r="E59" s="14">
        <v>488.9</v>
      </c>
    </row>
    <row r="60" spans="2:5" ht="25.5">
      <c r="B60" s="6" t="s">
        <v>63</v>
      </c>
      <c r="C60" s="7">
        <v>47</v>
      </c>
      <c r="D60" s="14">
        <v>147.7</v>
      </c>
      <c r="E60" s="14">
        <v>147.7</v>
      </c>
    </row>
    <row r="61" spans="2:5" ht="15.75">
      <c r="B61" s="8" t="s">
        <v>77</v>
      </c>
      <c r="C61" s="7">
        <v>48</v>
      </c>
      <c r="D61" s="14">
        <f>SUM(D14+D24+D35+D36+D51+D55+D59)</f>
        <v>11837</v>
      </c>
      <c r="E61" s="14">
        <f>SUM(E14+E24+E35+E36+E51+E55+E59)</f>
        <v>11986.9</v>
      </c>
    </row>
    <row r="62" spans="2:5" ht="12" customHeight="1">
      <c r="B62" s="11"/>
      <c r="C62" s="7">
        <v>49</v>
      </c>
      <c r="D62" s="13"/>
      <c r="E62" s="13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9" ht="12.75">
      <c r="E119" s="2"/>
    </row>
    <row r="120" ht="12.75">
      <c r="E120" s="2"/>
    </row>
    <row r="121" ht="12.75">
      <c r="E121" s="2"/>
    </row>
    <row r="122" ht="12.75">
      <c r="E122" s="2" t="s">
        <v>36</v>
      </c>
    </row>
    <row r="123" spans="1:5" ht="83.25" customHeight="1">
      <c r="A123" s="6" t="s">
        <v>21</v>
      </c>
      <c r="B123" s="5" t="s">
        <v>22</v>
      </c>
      <c r="C123" s="5"/>
      <c r="D123" s="6" t="s">
        <v>41</v>
      </c>
      <c r="E123" s="5" t="s">
        <v>0</v>
      </c>
    </row>
    <row r="124" spans="1:5" ht="12.75">
      <c r="A124" s="15">
        <v>1</v>
      </c>
      <c r="B124" s="15">
        <v>2</v>
      </c>
      <c r="C124" s="15">
        <v>3</v>
      </c>
      <c r="D124" s="15">
        <v>4</v>
      </c>
      <c r="E124" s="15">
        <v>5</v>
      </c>
    </row>
    <row r="125" spans="1:5" ht="12.75">
      <c r="A125" s="5">
        <v>1</v>
      </c>
      <c r="B125" s="5" t="s">
        <v>11</v>
      </c>
      <c r="C125" s="7">
        <v>1</v>
      </c>
      <c r="D125" s="7">
        <v>1665.2</v>
      </c>
      <c r="E125" s="7">
        <v>1643.1</v>
      </c>
    </row>
    <row r="126" spans="1:5" ht="12.75">
      <c r="A126" s="5">
        <v>2</v>
      </c>
      <c r="B126" s="5" t="s">
        <v>12</v>
      </c>
      <c r="C126" s="7">
        <v>2</v>
      </c>
      <c r="D126" s="7">
        <v>26.5</v>
      </c>
      <c r="E126" s="7">
        <v>26.5</v>
      </c>
    </row>
    <row r="127" spans="1:5" ht="12.75">
      <c r="A127" s="5">
        <v>3</v>
      </c>
      <c r="B127" s="5" t="s">
        <v>13</v>
      </c>
      <c r="C127" s="7">
        <v>3</v>
      </c>
      <c r="D127" s="7">
        <v>186.3</v>
      </c>
      <c r="E127" s="7">
        <v>186.3</v>
      </c>
    </row>
    <row r="128" spans="1:5" ht="12.75">
      <c r="A128" s="5">
        <v>4</v>
      </c>
      <c r="B128" s="5" t="s">
        <v>14</v>
      </c>
      <c r="C128" s="7">
        <v>4</v>
      </c>
      <c r="D128" s="7">
        <v>3374.1</v>
      </c>
      <c r="E128" s="7">
        <v>3129.6</v>
      </c>
    </row>
    <row r="129" spans="1:5" ht="12.75">
      <c r="A129" s="5">
        <v>5</v>
      </c>
      <c r="B129" s="5" t="s">
        <v>15</v>
      </c>
      <c r="C129" s="7">
        <v>5</v>
      </c>
      <c r="D129" s="7">
        <v>349</v>
      </c>
      <c r="E129" s="7">
        <v>310.6</v>
      </c>
    </row>
    <row r="130" spans="1:5" ht="12.75">
      <c r="A130" s="5">
        <v>6</v>
      </c>
      <c r="B130" s="5" t="s">
        <v>16</v>
      </c>
      <c r="C130" s="7">
        <v>6</v>
      </c>
      <c r="D130" s="7">
        <v>330.2</v>
      </c>
      <c r="E130" s="7">
        <v>313.6</v>
      </c>
    </row>
    <row r="131" spans="1:5" ht="12.75">
      <c r="A131" s="5">
        <v>7</v>
      </c>
      <c r="B131" s="5" t="s">
        <v>17</v>
      </c>
      <c r="C131" s="7">
        <v>7</v>
      </c>
      <c r="D131" s="7">
        <v>49.1</v>
      </c>
      <c r="E131" s="7">
        <v>49.1</v>
      </c>
    </row>
    <row r="132" spans="1:5" ht="12.75">
      <c r="A132" s="5">
        <v>8</v>
      </c>
      <c r="B132" s="5" t="s">
        <v>18</v>
      </c>
      <c r="C132" s="7">
        <v>8</v>
      </c>
      <c r="D132" s="7">
        <v>516.7</v>
      </c>
      <c r="E132" s="7">
        <v>512.3</v>
      </c>
    </row>
    <row r="133" spans="1:5" ht="12.75">
      <c r="A133" s="5">
        <v>9</v>
      </c>
      <c r="B133" s="5" t="s">
        <v>19</v>
      </c>
      <c r="C133" s="7">
        <v>9</v>
      </c>
      <c r="D133" s="7">
        <v>3143.2</v>
      </c>
      <c r="E133" s="7">
        <v>3122.9</v>
      </c>
    </row>
    <row r="134" spans="1:5" ht="12.75">
      <c r="A134" s="5">
        <v>10</v>
      </c>
      <c r="B134" s="5" t="s">
        <v>20</v>
      </c>
      <c r="C134" s="7">
        <v>10</v>
      </c>
      <c r="D134" s="7">
        <v>1970</v>
      </c>
      <c r="E134" s="7">
        <v>1942.6</v>
      </c>
    </row>
    <row r="135" spans="1:5" ht="15.75">
      <c r="A135" s="7"/>
      <c r="B135" s="8" t="s">
        <v>23</v>
      </c>
      <c r="C135" s="7">
        <v>11</v>
      </c>
      <c r="D135" s="5">
        <f>SUM(D125:D134)</f>
        <v>11610.3</v>
      </c>
      <c r="E135" s="5">
        <f>SUM(E125:E134)</f>
        <v>11236.600000000002</v>
      </c>
    </row>
    <row r="136" spans="1:5" ht="25.5">
      <c r="A136" s="7"/>
      <c r="B136" s="11" t="s">
        <v>78</v>
      </c>
      <c r="C136" s="7">
        <v>12</v>
      </c>
      <c r="D136" s="5"/>
      <c r="E136" s="5"/>
    </row>
    <row r="137" spans="1:5" ht="12.75">
      <c r="A137" s="7"/>
      <c r="B137" s="7" t="s">
        <v>79</v>
      </c>
      <c r="C137" s="7">
        <v>13</v>
      </c>
      <c r="D137" s="5">
        <v>295.8</v>
      </c>
      <c r="E137" s="5">
        <v>295.8</v>
      </c>
    </row>
    <row r="138" spans="1:5" ht="15.75">
      <c r="A138" s="7"/>
      <c r="B138" s="8" t="s">
        <v>80</v>
      </c>
      <c r="C138" s="7">
        <v>14</v>
      </c>
      <c r="D138" s="5">
        <f>SUM(D135+D137+D136)</f>
        <v>11906.099999999999</v>
      </c>
      <c r="E138" s="5">
        <f>SUM(E135+E137+E136)</f>
        <v>11532.400000000001</v>
      </c>
    </row>
    <row r="139" spans="1:5" ht="31.5">
      <c r="A139" s="7"/>
      <c r="B139" s="12" t="s">
        <v>25</v>
      </c>
      <c r="C139" s="7">
        <v>15</v>
      </c>
      <c r="D139" s="19" t="s">
        <v>38</v>
      </c>
      <c r="E139" s="5">
        <f>SUM(E140+E142+E143)</f>
        <v>454.5</v>
      </c>
    </row>
    <row r="140" spans="1:5" ht="12.75">
      <c r="A140" s="7"/>
      <c r="B140" s="7" t="s">
        <v>29</v>
      </c>
      <c r="C140" s="7">
        <v>16</v>
      </c>
      <c r="D140" s="18" t="s">
        <v>38</v>
      </c>
      <c r="E140" s="7">
        <v>132.4</v>
      </c>
    </row>
    <row r="141" spans="1:5" ht="12.75">
      <c r="A141" s="7"/>
      <c r="B141" s="7" t="s">
        <v>37</v>
      </c>
      <c r="C141" s="7">
        <v>17</v>
      </c>
      <c r="D141" s="18" t="s">
        <v>38</v>
      </c>
      <c r="E141" s="7">
        <v>105.3</v>
      </c>
    </row>
    <row r="142" spans="1:5" ht="12.75">
      <c r="A142" s="7"/>
      <c r="B142" s="7" t="s">
        <v>24</v>
      </c>
      <c r="C142" s="7">
        <v>18</v>
      </c>
      <c r="D142" s="18" t="s">
        <v>38</v>
      </c>
      <c r="E142" s="7">
        <v>0</v>
      </c>
    </row>
    <row r="143" spans="1:5" ht="12.75">
      <c r="A143" s="7"/>
      <c r="B143" s="7" t="s">
        <v>27</v>
      </c>
      <c r="C143" s="7">
        <v>19</v>
      </c>
      <c r="D143" s="18" t="s">
        <v>38</v>
      </c>
      <c r="E143" s="7">
        <v>322.1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Comp</cp:lastModifiedBy>
  <cp:lastPrinted>2019-09-12T13:09:34Z</cp:lastPrinted>
  <dcterms:created xsi:type="dcterms:W3CDTF">2005-03-23T08:14:47Z</dcterms:created>
  <dcterms:modified xsi:type="dcterms:W3CDTF">2019-09-12T13:28:20Z</dcterms:modified>
  <cp:category/>
  <cp:version/>
  <cp:contentType/>
  <cp:contentStatus/>
</cp:coreProperties>
</file>