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  <sheet name="Lapas2" sheetId="2" r:id="rId2"/>
    <sheet name="Lapas3" sheetId="3" r:id="rId3"/>
  </sheets>
  <calcPr calcId="162913"/>
</workbook>
</file>

<file path=xl/calcChain.xml><?xml version="1.0" encoding="utf-8"?>
<calcChain xmlns="http://schemas.openxmlformats.org/spreadsheetml/2006/main">
  <c r="G31" i="1" l="1"/>
  <c r="G64" i="1" l="1"/>
  <c r="G84" i="1"/>
  <c r="G79" i="1"/>
  <c r="G74" i="1"/>
  <c r="G69" i="1"/>
  <c r="G59" i="1"/>
  <c r="G54" i="1"/>
  <c r="G49" i="1"/>
  <c r="G44" i="1"/>
  <c r="G39" i="1"/>
  <c r="G34" i="1"/>
  <c r="G89" i="1" l="1"/>
  <c r="G96" i="1" l="1"/>
  <c r="G98" i="1" s="1"/>
</calcChain>
</file>

<file path=xl/sharedStrings.xml><?xml version="1.0" encoding="utf-8"?>
<sst xmlns="http://schemas.openxmlformats.org/spreadsheetml/2006/main" count="306" uniqueCount="121">
  <si>
    <t>SUDERINTA</t>
  </si>
  <si>
    <t>PATVIRTINTA</t>
  </si>
  <si>
    <t>Molėtų rajono savivaldybės tarybos</t>
  </si>
  <si>
    <t>Molėtų rajono savivaldybės</t>
  </si>
  <si>
    <t>Eli</t>
  </si>
  <si>
    <t>Objekto</t>
  </si>
  <si>
    <t>Darbų rūšis</t>
  </si>
  <si>
    <t>Objekto parametrai</t>
  </si>
  <si>
    <t>Skirta</t>
  </si>
  <si>
    <t>Nr.</t>
  </si>
  <si>
    <t>(gatvės , kelio) pavadinimas</t>
  </si>
  <si>
    <t>Pradžia -pabaiga</t>
  </si>
  <si>
    <t>Ilgis, m</t>
  </si>
  <si>
    <t>Plotis, m</t>
  </si>
  <si>
    <t>lėšų Eu</t>
  </si>
  <si>
    <t>KAPITALUI FORMUOTI</t>
  </si>
  <si>
    <t>Molėtų miestas</t>
  </si>
  <si>
    <t>1</t>
  </si>
  <si>
    <t>Strazdo gatvė</t>
  </si>
  <si>
    <t>PK0- PK2+80</t>
  </si>
  <si>
    <t>280</t>
  </si>
  <si>
    <t>5,5</t>
  </si>
  <si>
    <t>2</t>
  </si>
  <si>
    <t>Molėtūno gatvė (rekonstrukcijos projektas)</t>
  </si>
  <si>
    <t xml:space="preserve">PK0- PK8+83; </t>
  </si>
  <si>
    <t>3</t>
  </si>
  <si>
    <t>Pastovio, S.Neries, Siesarties gatvės (rekonstrukcijos projektas)</t>
  </si>
  <si>
    <t>PK0+00- PK2+10; PK0+00- PK1+50; PK0+00- PK3+53</t>
  </si>
  <si>
    <t>Dubingių seniūnija</t>
  </si>
  <si>
    <t>4</t>
  </si>
  <si>
    <t xml:space="preserve">Kaštonų  gatvė Dubingių miestelyje </t>
  </si>
  <si>
    <t>PK0- PK5+35</t>
  </si>
  <si>
    <t>5,0</t>
  </si>
  <si>
    <t>Mindūnų seniūnija</t>
  </si>
  <si>
    <t>5</t>
  </si>
  <si>
    <t>Vietinės reikšmės viešasis kelias Mn 09 Mindūnai-Kamužė</t>
  </si>
  <si>
    <t>PK0+00- PK15+00</t>
  </si>
  <si>
    <t>Čiulėnų seniūnija</t>
  </si>
  <si>
    <t>6</t>
  </si>
  <si>
    <t>Ramioji g. Toliejų kaime</t>
  </si>
  <si>
    <t>Suginčių seniūnija</t>
  </si>
  <si>
    <t>,</t>
  </si>
  <si>
    <t>Nendrių, Darželio ir Sodų gatvės Suginčių Suginčių sen. Sidabrinių kaime</t>
  </si>
  <si>
    <t>Ateities  gatvė Suginčių miestelyje (pėsčiųjų takai)</t>
  </si>
  <si>
    <t>PK3+15- PK7+10</t>
  </si>
  <si>
    <t>800</t>
  </si>
  <si>
    <t>1,5</t>
  </si>
  <si>
    <t>Iš jų eismo saugumo priemonės</t>
  </si>
  <si>
    <t>EINAMIESIEMS TIKSLAMS</t>
  </si>
  <si>
    <t>Alantos seniūnija</t>
  </si>
  <si>
    <t xml:space="preserve">Vietinės reikšmės gatvės, keliai su žvyro ir asfaltbetonio danga </t>
  </si>
  <si>
    <t>Priežiūra (priežiūra žiemą)</t>
  </si>
  <si>
    <t>Seniūnijos keliai ir gatvės</t>
  </si>
  <si>
    <t xml:space="preserve">Vietinės reikšmės gatvės, keliai su žvyro danga </t>
  </si>
  <si>
    <t>Priežiūra (kelių profiliavimas greideriu)</t>
  </si>
  <si>
    <t xml:space="preserve">Vietinės reikšmės gatvės, keliai su asfaltbetonio danga </t>
  </si>
  <si>
    <t xml:space="preserve">Priežiūra </t>
  </si>
  <si>
    <t>Išdaužų vietoje</t>
  </si>
  <si>
    <t>m2</t>
  </si>
  <si>
    <t>Priežiūra (žvyravimas, išdaužų vietoje)</t>
  </si>
  <si>
    <t>Balninkų seniūnija</t>
  </si>
  <si>
    <t>Giedraičių seniūnija</t>
  </si>
  <si>
    <t>Inturkės seniūnija</t>
  </si>
  <si>
    <t>Joniškio seniūnija</t>
  </si>
  <si>
    <t>Luokesos seniūnija</t>
  </si>
  <si>
    <t>Videniškių seniūnija</t>
  </si>
  <si>
    <t>Gatvės su žvyro ir asfaltbetonio danga (priežiūra žiemą)</t>
  </si>
  <si>
    <t>Molėtų miesto gatvės</t>
  </si>
  <si>
    <t xml:space="preserve">Gatvės su asfaltbetonio danga </t>
  </si>
  <si>
    <t>Priežiūra</t>
  </si>
  <si>
    <t>Gatvės su žvyro danga (kelių profiliavimas greideriu)</t>
  </si>
  <si>
    <t>Molėtų rajonas</t>
  </si>
  <si>
    <t xml:space="preserve"> Kelio ženklų priežiūra, horizontalus ženklinimas, saugumo salelės, atitvarai. (eismo saugumo  priemonės)</t>
  </si>
  <si>
    <t>Priežiūra, paprastas remontas</t>
  </si>
  <si>
    <t>Rajono vietinės reikšmės keliai ir gatvės</t>
  </si>
  <si>
    <t>vnt.</t>
  </si>
  <si>
    <t>1500                  1                        30</t>
  </si>
  <si>
    <t>Iš jų eismo saugumo priemonėms</t>
  </si>
  <si>
    <t>IŠ VISO</t>
  </si>
  <si>
    <t>Iš jų eismo saugumo priemonės (&gt;5%)</t>
  </si>
  <si>
    <t xml:space="preserve"> Molėtų rajono  savivaldybės</t>
  </si>
  <si>
    <t xml:space="preserve">        administracijos direktorius     </t>
  </si>
  <si>
    <t xml:space="preserve">           Saulius Jauneika            </t>
  </si>
  <si>
    <t>(pareigos, v., pavardė, parašas)</t>
  </si>
  <si>
    <t>A.V.</t>
  </si>
  <si>
    <t>Vietinių kelių skyriaus atstovas</t>
  </si>
  <si>
    <t>7</t>
  </si>
  <si>
    <t>8</t>
  </si>
  <si>
    <t>5,5                      7,0</t>
  </si>
  <si>
    <t>9</t>
  </si>
  <si>
    <t xml:space="preserve">Rekonstrukcija, inžinerinės paslaugos </t>
  </si>
  <si>
    <t xml:space="preserve">Inžinerinės paslaugos </t>
  </si>
  <si>
    <t xml:space="preserve">Kapitalinis remontas, inžinerinės paslaugos </t>
  </si>
  <si>
    <t>Iš viso kapitalui formuoti (&gt;50%)</t>
  </si>
  <si>
    <t>Iš viso einamiesiems tikslams</t>
  </si>
  <si>
    <r>
      <t xml:space="preserve">4,7         </t>
    </r>
    <r>
      <rPr>
        <sz val="12"/>
        <color theme="0"/>
        <rFont val="Times New Roman"/>
        <family val="1"/>
        <charset val="186"/>
      </rPr>
      <t xml:space="preserve">0   </t>
    </r>
    <r>
      <rPr>
        <sz val="12"/>
        <rFont val="Times New Roman"/>
        <family val="1"/>
        <charset val="186"/>
      </rPr>
      <t xml:space="preserve">         5               </t>
    </r>
    <r>
      <rPr>
        <sz val="12"/>
        <color theme="0"/>
        <rFont val="Times New Roman"/>
        <family val="1"/>
        <charset val="186"/>
      </rPr>
      <t xml:space="preserve">0      </t>
    </r>
    <r>
      <rPr>
        <sz val="12"/>
        <rFont val="Times New Roman"/>
        <family val="1"/>
        <charset val="186"/>
      </rPr>
      <t xml:space="preserve">      5</t>
    </r>
  </si>
  <si>
    <t xml:space="preserve"> m2               vnt               m </t>
  </si>
  <si>
    <t>km</t>
  </si>
  <si>
    <t xml:space="preserve">PK0+00- PK0+78  </t>
  </si>
  <si>
    <t xml:space="preserve">PK0+60- PK4+20; PK0+00- PK1+45; PK0+00- PK2+00  </t>
  </si>
  <si>
    <t>(Molėtų rajono savivaldybės tarybos</t>
  </si>
  <si>
    <t>Kelių priežiūros ir plėtros programos lėšomis finansuojamų  vietinės reikšmės kelių (gatvių) tiesimo, rekonstravimo, taisymo (remonto), priežiūros ir saugaus eismo sąlygų užtikrinimo 2016 metais objektų sąrašas</t>
  </si>
  <si>
    <r>
      <t xml:space="preserve">prie 2016 m. kovo 21 </t>
    </r>
    <r>
      <rPr>
        <b/>
        <sz val="12"/>
        <color indexed="8"/>
        <rFont val="Times New Roman"/>
        <family val="1"/>
        <charset val="186"/>
      </rPr>
      <t>d. finansavimo sutarties Nr. S-170</t>
    </r>
  </si>
  <si>
    <t>2016- 04 - 29 sprendimu Nr.B1-97</t>
  </si>
  <si>
    <t xml:space="preserve">2016 m. lapkričio  24  d. sprendimo       </t>
  </si>
  <si>
    <t>Nr.B1-        redakcija)</t>
  </si>
  <si>
    <t xml:space="preserve">Lietuvos automobilių kelių direkcija prie Susisiekimo </t>
  </si>
  <si>
    <t>ministerijos</t>
  </si>
  <si>
    <t>359</t>
  </si>
  <si>
    <t>80</t>
  </si>
  <si>
    <t>534</t>
  </si>
  <si>
    <r>
      <t xml:space="preserve">218                  </t>
    </r>
    <r>
      <rPr>
        <sz val="12"/>
        <color theme="0"/>
        <rFont val="Times New Roman"/>
        <family val="1"/>
        <charset val="186"/>
      </rPr>
      <t xml:space="preserve">0    </t>
    </r>
    <r>
      <rPr>
        <sz val="12"/>
        <rFont val="Times New Roman"/>
        <family val="1"/>
        <charset val="186"/>
      </rPr>
      <t xml:space="preserve">            340    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rFont val="Times New Roman"/>
        <family val="1"/>
        <charset val="186"/>
      </rPr>
      <t xml:space="preserve">                  148         </t>
    </r>
  </si>
  <si>
    <r>
      <t xml:space="preserve">3,5           </t>
    </r>
    <r>
      <rPr>
        <sz val="12"/>
        <color theme="0"/>
        <rFont val="Times New Roman"/>
        <family val="1"/>
        <charset val="186"/>
      </rPr>
      <t>0</t>
    </r>
    <r>
      <rPr>
        <sz val="12"/>
        <rFont val="Times New Roman"/>
        <family val="1"/>
        <charset val="186"/>
      </rPr>
      <t xml:space="preserve">             4,5 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rFont val="Times New Roman"/>
        <family val="1"/>
        <charset val="186"/>
      </rPr>
      <t xml:space="preserve">                4,5</t>
    </r>
  </si>
  <si>
    <t>Graužinių gatvė (rekonstrukcijos projektas)</t>
  </si>
  <si>
    <t xml:space="preserve">5,5 </t>
  </si>
  <si>
    <t>10</t>
  </si>
  <si>
    <t>Daubos gatvė ir Melioratorių gatvės dalis (rekonstrukcijos projektas)</t>
  </si>
  <si>
    <t xml:space="preserve">PK0+00- PK4+92; PK0+00- PK1+25; </t>
  </si>
  <si>
    <r>
      <t xml:space="preserve">492                </t>
    </r>
    <r>
      <rPr>
        <sz val="12"/>
        <color theme="0"/>
        <rFont val="Times New Roman"/>
        <family val="1"/>
        <charset val="186"/>
      </rPr>
      <t xml:space="preserve">0    </t>
    </r>
    <r>
      <rPr>
        <sz val="12"/>
        <rFont val="Times New Roman"/>
        <family val="1"/>
        <charset val="186"/>
      </rPr>
      <t xml:space="preserve">            125    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rFont val="Times New Roman"/>
        <family val="1"/>
        <charset val="186"/>
      </rPr>
      <t xml:space="preserve">                         </t>
    </r>
  </si>
  <si>
    <r>
      <t xml:space="preserve">5,5          </t>
    </r>
    <r>
      <rPr>
        <sz val="12"/>
        <color theme="0"/>
        <rFont val="Times New Roman"/>
        <family val="1"/>
        <charset val="186"/>
      </rPr>
      <t>0</t>
    </r>
    <r>
      <rPr>
        <sz val="12"/>
        <rFont val="Times New Roman"/>
        <family val="1"/>
        <charset val="186"/>
      </rPr>
      <t xml:space="preserve">             5,5 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rFont val="Times New Roman"/>
        <family val="1"/>
        <charset val="186"/>
      </rPr>
      <t xml:space="preserve">                </t>
    </r>
  </si>
  <si>
    <t xml:space="preserve">PK0+00- PK3+80;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</si>
</sst>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L_t_-;\-* #,##0.00\ _L_t_-;_-* &quot;-&quot;??\ _L_t_-;_-@_-"/>
    <numFmt numFmtId="165" formatCode="0.0"/>
    <numFmt numFmtId="166" formatCode="_(* #,##0.0_);_(* \(#,##0.0\);_(* &quot;-&quot;??_);_(@_)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u/>
      <sz val="12"/>
      <name val="Arial"/>
      <family val="2"/>
      <charset val="186"/>
    </font>
    <font>
      <u/>
      <sz val="12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1" fontId="3" fillId="0" borderId="17" xfId="0" applyNumberFormat="1" applyFont="1" applyBorder="1" applyAlignment="1" applyProtection="1">
      <alignment horizontal="right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1" fontId="3" fillId="0" borderId="17" xfId="0" applyNumberFormat="1" applyFont="1" applyFill="1" applyBorder="1" applyAlignment="1" applyProtection="1">
      <alignment horizontal="right" vertical="top" wrapText="1"/>
      <protection locked="0"/>
    </xf>
    <xf numFmtId="1" fontId="7" fillId="0" borderId="11" xfId="1" applyNumberFormat="1" applyFont="1" applyBorder="1" applyAlignment="1">
      <alignment horizontal="right" vertical="top" wrapText="1"/>
    </xf>
    <xf numFmtId="0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12" fillId="0" borderId="0" xfId="0" applyFont="1" applyBorder="1"/>
    <xf numFmtId="0" fontId="4" fillId="0" borderId="16" xfId="0" applyFont="1" applyBorder="1" applyAlignment="1">
      <alignment horizontal="center" vertical="top"/>
    </xf>
    <xf numFmtId="166" fontId="10" fillId="2" borderId="17" xfId="1" applyNumberFormat="1" applyFont="1" applyFill="1" applyBorder="1" applyAlignment="1">
      <alignment horizontal="center" vertical="top" wrapText="1"/>
    </xf>
    <xf numFmtId="0" fontId="7" fillId="0" borderId="7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67" fontId="10" fillId="2" borderId="11" xfId="1" applyNumberFormat="1" applyFont="1" applyFill="1" applyBorder="1" applyAlignment="1">
      <alignment horizontal="center" vertical="top" wrapText="1"/>
    </xf>
    <xf numFmtId="167" fontId="10" fillId="2" borderId="17" xfId="1" applyNumberFormat="1" applyFont="1" applyFill="1" applyBorder="1" applyAlignment="1">
      <alignment horizontal="center" vertical="top" wrapText="1"/>
    </xf>
    <xf numFmtId="0" fontId="3" fillId="0" borderId="12" xfId="0" applyNumberFormat="1" applyFont="1" applyBorder="1" applyAlignment="1" applyProtection="1">
      <alignment horizontal="center" vertical="top"/>
      <protection locked="0"/>
    </xf>
    <xf numFmtId="0" fontId="7" fillId="0" borderId="12" xfId="0" applyNumberFormat="1" applyFont="1" applyBorder="1" applyAlignment="1" applyProtection="1">
      <alignment horizontal="center" vertical="top"/>
      <protection locked="0"/>
    </xf>
    <xf numFmtId="0" fontId="7" fillId="0" borderId="10" xfId="0" applyNumberFormat="1" applyFont="1" applyBorder="1" applyAlignment="1" applyProtection="1">
      <alignment horizontal="center" wrapText="1"/>
      <protection locked="0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7" fontId="10" fillId="2" borderId="17" xfId="1" applyNumberFormat="1" applyFont="1" applyFill="1" applyBorder="1" applyAlignment="1" applyProtection="1">
      <alignment vertical="top" wrapText="1"/>
      <protection locked="0"/>
    </xf>
    <xf numFmtId="1" fontId="3" fillId="0" borderId="17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165" fontId="2" fillId="0" borderId="0" xfId="0" applyNumberFormat="1" applyFont="1"/>
    <xf numFmtId="0" fontId="11" fillId="0" borderId="0" xfId="0" applyFont="1"/>
    <xf numFmtId="0" fontId="2" fillId="0" borderId="0" xfId="0" applyFont="1" applyAlignment="1">
      <alignment horizontal="right"/>
    </xf>
    <xf numFmtId="0" fontId="15" fillId="0" borderId="0" xfId="0" applyFont="1"/>
    <xf numFmtId="165" fontId="15" fillId="0" borderId="0" xfId="0" applyNumberFormat="1" applyFont="1"/>
    <xf numFmtId="49" fontId="16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9" xfId="0" applyFont="1" applyFill="1" applyBorder="1" applyAlignment="1">
      <alignment vertical="top" wrapText="1"/>
    </xf>
    <xf numFmtId="0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9" xfId="0" applyNumberFormat="1" applyFont="1" applyBorder="1" applyAlignment="1" applyProtection="1">
      <alignment vertical="top" wrapText="1"/>
      <protection locked="0"/>
    </xf>
    <xf numFmtId="0" fontId="3" fillId="0" borderId="10" xfId="0" applyNumberFormat="1" applyFont="1" applyBorder="1" applyAlignment="1" applyProtection="1">
      <alignment horizontal="right" vertical="top"/>
      <protection locked="0"/>
    </xf>
    <xf numFmtId="0" fontId="3" fillId="0" borderId="16" xfId="0" applyNumberFormat="1" applyFont="1" applyBorder="1" applyAlignment="1" applyProtection="1">
      <alignment horizontal="left" vertical="top"/>
      <protection locked="0"/>
    </xf>
    <xf numFmtId="167" fontId="3" fillId="2" borderId="17" xfId="1" applyNumberFormat="1" applyFont="1" applyFill="1" applyBorder="1" applyAlignment="1" applyProtection="1">
      <alignment vertical="top" wrapText="1"/>
      <protection locked="0"/>
    </xf>
    <xf numFmtId="0" fontId="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/>
      <protection locked="0"/>
    </xf>
    <xf numFmtId="0" fontId="3" fillId="0" borderId="7" xfId="0" applyNumberFormat="1" applyFont="1" applyBorder="1" applyAlignment="1" applyProtection="1">
      <alignment horizontal="center" vertical="top"/>
      <protection locked="0"/>
    </xf>
    <xf numFmtId="0" fontId="3" fillId="0" borderId="8" xfId="0" applyNumberFormat="1" applyFont="1" applyBorder="1" applyAlignment="1" applyProtection="1">
      <alignment vertical="top" wrapText="1"/>
      <protection locked="0"/>
    </xf>
    <xf numFmtId="0" fontId="3" fillId="0" borderId="8" xfId="0" applyNumberFormat="1" applyFont="1" applyBorder="1" applyAlignment="1" applyProtection="1">
      <alignment horizontal="center" vertical="top" wrapText="1"/>
      <protection locked="0"/>
    </xf>
    <xf numFmtId="167" fontId="3" fillId="2" borderId="11" xfId="1" applyNumberFormat="1" applyFont="1" applyFill="1" applyBorder="1" applyAlignment="1" applyProtection="1">
      <alignment vertical="top" wrapText="1"/>
      <protection locked="0"/>
    </xf>
    <xf numFmtId="0" fontId="3" fillId="0" borderId="19" xfId="0" applyNumberFormat="1" applyFont="1" applyBorder="1" applyAlignment="1" applyProtection="1">
      <alignment horizontal="right" vertical="top"/>
      <protection locked="0"/>
    </xf>
    <xf numFmtId="0" fontId="3" fillId="0" borderId="18" xfId="0" applyNumberFormat="1" applyFont="1" applyBorder="1" applyAlignment="1" applyProtection="1">
      <alignment horizontal="left" vertical="top"/>
      <protection locked="0"/>
    </xf>
    <xf numFmtId="0" fontId="3" fillId="0" borderId="21" xfId="0" applyNumberFormat="1" applyFont="1" applyBorder="1" applyAlignment="1" applyProtection="1">
      <alignment horizontal="right" vertical="top"/>
      <protection locked="0"/>
    </xf>
    <xf numFmtId="0" fontId="3" fillId="0" borderId="22" xfId="0" applyNumberFormat="1" applyFont="1" applyBorder="1" applyAlignment="1" applyProtection="1">
      <alignment horizontal="left" vertical="top" wrapText="1"/>
      <protection locked="0"/>
    </xf>
    <xf numFmtId="167" fontId="3" fillId="2" borderId="23" xfId="1" applyNumberFormat="1" applyFont="1" applyFill="1" applyBorder="1" applyAlignment="1" applyProtection="1">
      <alignment vertical="top" wrapText="1"/>
      <protection locked="0"/>
    </xf>
    <xf numFmtId="0" fontId="4" fillId="0" borderId="3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9" xfId="0" applyNumberFormat="1" applyFont="1" applyBorder="1" applyAlignment="1" applyProtection="1">
      <alignment horizontal="right" vertical="top" wrapText="1"/>
      <protection locked="0"/>
    </xf>
    <xf numFmtId="0" fontId="3" fillId="0" borderId="21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/>
    <xf numFmtId="0" fontId="18" fillId="0" borderId="0" xfId="0" applyFont="1"/>
    <xf numFmtId="0" fontId="3" fillId="0" borderId="0" xfId="0" applyFont="1"/>
    <xf numFmtId="1" fontId="0" fillId="0" borderId="0" xfId="0" applyNumberFormat="1"/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0" borderId="24" xfId="0" applyNumberFormat="1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>
      <alignment horizontal="center" vertical="top"/>
    </xf>
    <xf numFmtId="0" fontId="3" fillId="0" borderId="25" xfId="0" applyNumberFormat="1" applyFont="1" applyBorder="1" applyAlignment="1" applyProtection="1">
      <alignment vertical="top" wrapText="1"/>
      <protection locked="0"/>
    </xf>
    <xf numFmtId="0" fontId="4" fillId="0" borderId="8" xfId="0" applyFont="1" applyBorder="1" applyAlignment="1">
      <alignment vertical="top" wrapText="1"/>
    </xf>
    <xf numFmtId="0" fontId="3" fillId="0" borderId="25" xfId="0" applyNumberFormat="1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>
      <alignment horizontal="center" vertical="top" wrapText="1"/>
    </xf>
    <xf numFmtId="0" fontId="3" fillId="0" borderId="21" xfId="0" applyNumberFormat="1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>
      <alignment horizontal="center" vertical="top" wrapText="1"/>
    </xf>
    <xf numFmtId="167" fontId="3" fillId="2" borderId="34" xfId="1" applyNumberFormat="1" applyFont="1" applyFill="1" applyBorder="1" applyAlignment="1" applyProtection="1">
      <alignment vertical="top" wrapText="1"/>
      <protection locked="0"/>
    </xf>
    <xf numFmtId="167" fontId="4" fillId="0" borderId="36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topLeftCell="A79" workbookViewId="0">
      <selection activeCell="K17" sqref="K17"/>
    </sheetView>
  </sheetViews>
  <sheetFormatPr defaultRowHeight="14.4" x14ac:dyDescent="0.3"/>
  <cols>
    <col min="1" max="1" width="6.109375" customWidth="1"/>
    <col min="2" max="2" width="24.5546875" customWidth="1"/>
    <col min="3" max="3" width="14.6640625" customWidth="1"/>
    <col min="4" max="4" width="12" customWidth="1"/>
    <col min="5" max="5" width="12.33203125" customWidth="1"/>
    <col min="7" max="7" width="11.5546875" customWidth="1"/>
  </cols>
  <sheetData>
    <row r="1" spans="1:7" s="84" customFormat="1" ht="27.6" customHeight="1" x14ac:dyDescent="0.3">
      <c r="A1" s="89" t="s">
        <v>0</v>
      </c>
      <c r="B1" s="89"/>
      <c r="C1" s="83"/>
      <c r="D1" s="90" t="s">
        <v>1</v>
      </c>
      <c r="E1" s="90"/>
      <c r="F1" s="90"/>
      <c r="G1" s="90"/>
    </row>
    <row r="2" spans="1:7" s="84" customFormat="1" ht="16.2" customHeight="1" x14ac:dyDescent="0.3">
      <c r="A2" s="91" t="s">
        <v>106</v>
      </c>
      <c r="B2" s="91"/>
      <c r="C2" s="83"/>
      <c r="D2" s="92" t="s">
        <v>2</v>
      </c>
      <c r="E2" s="92"/>
      <c r="F2" s="92"/>
      <c r="G2" s="92"/>
    </row>
    <row r="3" spans="1:7" s="84" customFormat="1" ht="16.8" customHeight="1" x14ac:dyDescent="0.3">
      <c r="A3" s="91"/>
      <c r="B3" s="91"/>
      <c r="C3" s="83"/>
      <c r="D3" s="92" t="s">
        <v>103</v>
      </c>
      <c r="E3" s="92"/>
      <c r="F3" s="92"/>
      <c r="G3" s="92"/>
    </row>
    <row r="4" spans="1:7" ht="16.5" customHeight="1" x14ac:dyDescent="0.3">
      <c r="A4" s="87" t="s">
        <v>107</v>
      </c>
      <c r="B4" s="88"/>
      <c r="C4" s="2"/>
      <c r="D4" s="85" t="s">
        <v>100</v>
      </c>
      <c r="E4" s="85"/>
      <c r="F4" s="85"/>
      <c r="G4" s="85"/>
    </row>
    <row r="5" spans="1:7" ht="16.5" customHeight="1" x14ac:dyDescent="0.3">
      <c r="A5" s="2"/>
      <c r="B5" s="2"/>
      <c r="C5" s="2"/>
      <c r="D5" s="85" t="s">
        <v>104</v>
      </c>
      <c r="E5" s="85"/>
      <c r="F5" s="85"/>
      <c r="G5" s="85"/>
    </row>
    <row r="6" spans="1:7" ht="15.6" x14ac:dyDescent="0.3">
      <c r="A6" s="2"/>
      <c r="B6" s="2"/>
      <c r="C6" s="2"/>
      <c r="D6" s="85" t="s">
        <v>105</v>
      </c>
      <c r="E6" s="85"/>
      <c r="F6" s="85"/>
      <c r="G6" s="85"/>
    </row>
    <row r="7" spans="1:7" ht="15.6" x14ac:dyDescent="0.3">
      <c r="A7" s="1"/>
      <c r="B7" s="1"/>
      <c r="C7" s="1"/>
      <c r="D7" s="1"/>
      <c r="E7" s="3"/>
      <c r="F7" s="3"/>
      <c r="G7" s="4"/>
    </row>
    <row r="8" spans="1:7" ht="15.6" x14ac:dyDescent="0.3">
      <c r="A8" s="128" t="s">
        <v>3</v>
      </c>
      <c r="B8" s="128"/>
      <c r="C8" s="128"/>
      <c r="D8" s="128"/>
      <c r="E8" s="128"/>
      <c r="F8" s="128"/>
      <c r="G8" s="128"/>
    </row>
    <row r="9" spans="1:7" ht="55.5" customHeight="1" x14ac:dyDescent="0.3">
      <c r="A9" s="129" t="s">
        <v>101</v>
      </c>
      <c r="B9" s="129"/>
      <c r="C9" s="129"/>
      <c r="D9" s="129"/>
      <c r="E9" s="129"/>
      <c r="F9" s="129"/>
      <c r="G9" s="129"/>
    </row>
    <row r="10" spans="1:7" ht="15.6" x14ac:dyDescent="0.3">
      <c r="A10" s="130" t="s">
        <v>102</v>
      </c>
      <c r="B10" s="130"/>
      <c r="C10" s="130"/>
      <c r="D10" s="130"/>
      <c r="E10" s="130"/>
      <c r="F10" s="130"/>
      <c r="G10" s="130"/>
    </row>
    <row r="11" spans="1:7" ht="27.6" customHeight="1" thickBot="1" x14ac:dyDescent="0.35">
      <c r="A11" s="2"/>
      <c r="B11" s="2"/>
      <c r="C11" s="5"/>
      <c r="D11" s="6"/>
      <c r="E11" s="6"/>
      <c r="F11" s="6"/>
      <c r="G11" s="6"/>
    </row>
    <row r="12" spans="1:7" ht="16.2" customHeight="1" x14ac:dyDescent="0.3">
      <c r="A12" s="7" t="s">
        <v>4</v>
      </c>
      <c r="B12" s="8" t="s">
        <v>5</v>
      </c>
      <c r="C12" s="8" t="s">
        <v>6</v>
      </c>
      <c r="D12" s="131" t="s">
        <v>7</v>
      </c>
      <c r="E12" s="132"/>
      <c r="F12" s="133"/>
      <c r="G12" s="9" t="s">
        <v>8</v>
      </c>
    </row>
    <row r="13" spans="1:7" ht="31.2" x14ac:dyDescent="0.3">
      <c r="A13" s="10" t="s">
        <v>9</v>
      </c>
      <c r="B13" s="11" t="s">
        <v>10</v>
      </c>
      <c r="C13" s="12"/>
      <c r="D13" s="13" t="s">
        <v>11</v>
      </c>
      <c r="E13" s="13" t="s">
        <v>12</v>
      </c>
      <c r="F13" s="14" t="s">
        <v>13</v>
      </c>
      <c r="G13" s="15" t="s">
        <v>14</v>
      </c>
    </row>
    <row r="14" spans="1:7" ht="16.5" customHeight="1" x14ac:dyDescent="0.3">
      <c r="A14" s="16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8">
        <v>7</v>
      </c>
    </row>
    <row r="15" spans="1:7" ht="16.5" customHeight="1" x14ac:dyDescent="0.3">
      <c r="A15" s="134" t="s">
        <v>15</v>
      </c>
      <c r="B15" s="135"/>
      <c r="C15" s="135"/>
      <c r="D15" s="135"/>
      <c r="E15" s="135"/>
      <c r="F15" s="135"/>
      <c r="G15" s="136"/>
    </row>
    <row r="16" spans="1:7" ht="15.6" x14ac:dyDescent="0.3">
      <c r="A16" s="19"/>
      <c r="B16" s="137" t="s">
        <v>16</v>
      </c>
      <c r="C16" s="138"/>
      <c r="D16" s="138"/>
      <c r="E16" s="138"/>
      <c r="F16" s="139"/>
      <c r="G16" s="20"/>
    </row>
    <row r="17" spans="1:9" ht="49.8" customHeight="1" x14ac:dyDescent="0.3">
      <c r="A17" s="23" t="s">
        <v>17</v>
      </c>
      <c r="B17" s="55" t="s">
        <v>18</v>
      </c>
      <c r="C17" s="56" t="s">
        <v>90</v>
      </c>
      <c r="D17" s="57" t="s">
        <v>19</v>
      </c>
      <c r="E17" s="57" t="s">
        <v>20</v>
      </c>
      <c r="F17" s="58" t="s">
        <v>21</v>
      </c>
      <c r="G17" s="22">
        <v>29000</v>
      </c>
    </row>
    <row r="18" spans="1:9" ht="44.4" customHeight="1" x14ac:dyDescent="0.3">
      <c r="A18" s="23" t="s">
        <v>22</v>
      </c>
      <c r="B18" s="55" t="s">
        <v>23</v>
      </c>
      <c r="C18" s="56" t="s">
        <v>91</v>
      </c>
      <c r="D18" s="57" t="s">
        <v>24</v>
      </c>
      <c r="E18" s="56">
        <v>883</v>
      </c>
      <c r="F18" s="58" t="s">
        <v>88</v>
      </c>
      <c r="G18" s="22">
        <v>10650</v>
      </c>
    </row>
    <row r="19" spans="1:9" ht="62.4" customHeight="1" x14ac:dyDescent="0.3">
      <c r="A19" s="23" t="s">
        <v>25</v>
      </c>
      <c r="B19" s="59" t="s">
        <v>116</v>
      </c>
      <c r="C19" s="56" t="s">
        <v>91</v>
      </c>
      <c r="D19" s="57" t="s">
        <v>117</v>
      </c>
      <c r="E19" s="56" t="s">
        <v>118</v>
      </c>
      <c r="F19" s="58" t="s">
        <v>119</v>
      </c>
      <c r="G19" s="24">
        <v>910</v>
      </c>
    </row>
    <row r="20" spans="1:9" ht="36.6" customHeight="1" x14ac:dyDescent="0.3">
      <c r="A20" s="23" t="s">
        <v>29</v>
      </c>
      <c r="B20" s="59" t="s">
        <v>113</v>
      </c>
      <c r="C20" s="56" t="s">
        <v>91</v>
      </c>
      <c r="D20" s="57" t="s">
        <v>120</v>
      </c>
      <c r="E20" s="56">
        <v>380</v>
      </c>
      <c r="F20" s="58" t="s">
        <v>114</v>
      </c>
      <c r="G20" s="24">
        <v>800</v>
      </c>
    </row>
    <row r="21" spans="1:9" ht="93.6" x14ac:dyDescent="0.3">
      <c r="A21" s="23" t="s">
        <v>34</v>
      </c>
      <c r="B21" s="59" t="s">
        <v>26</v>
      </c>
      <c r="C21" s="56" t="s">
        <v>91</v>
      </c>
      <c r="D21" s="57" t="s">
        <v>27</v>
      </c>
      <c r="E21" s="56" t="s">
        <v>111</v>
      </c>
      <c r="F21" s="58" t="s">
        <v>112</v>
      </c>
      <c r="G21" s="24">
        <v>8340</v>
      </c>
    </row>
    <row r="22" spans="1:9" ht="14.4" customHeight="1" x14ac:dyDescent="0.3">
      <c r="A22" s="21"/>
      <c r="B22" s="109" t="s">
        <v>28</v>
      </c>
      <c r="C22" s="110"/>
      <c r="D22" s="110"/>
      <c r="E22" s="110"/>
      <c r="F22" s="111"/>
      <c r="G22" s="22"/>
    </row>
    <row r="23" spans="1:9" ht="85.2" customHeight="1" x14ac:dyDescent="0.3">
      <c r="A23" s="21" t="s">
        <v>38</v>
      </c>
      <c r="B23" s="55" t="s">
        <v>30</v>
      </c>
      <c r="C23" s="56" t="s">
        <v>92</v>
      </c>
      <c r="D23" s="60" t="s">
        <v>31</v>
      </c>
      <c r="E23" s="57" t="s">
        <v>110</v>
      </c>
      <c r="F23" s="61" t="s">
        <v>32</v>
      </c>
      <c r="G23" s="22">
        <v>107900</v>
      </c>
    </row>
    <row r="24" spans="1:9" ht="14.4" customHeight="1" x14ac:dyDescent="0.3">
      <c r="A24" s="23"/>
      <c r="B24" s="109" t="s">
        <v>33</v>
      </c>
      <c r="C24" s="110"/>
      <c r="D24" s="110"/>
      <c r="E24" s="110"/>
      <c r="F24" s="111"/>
      <c r="G24" s="24"/>
    </row>
    <row r="25" spans="1:9" ht="50.4" customHeight="1" x14ac:dyDescent="0.3">
      <c r="A25" s="23" t="s">
        <v>86</v>
      </c>
      <c r="B25" s="55" t="s">
        <v>35</v>
      </c>
      <c r="C25" s="56" t="s">
        <v>92</v>
      </c>
      <c r="D25" s="60" t="s">
        <v>36</v>
      </c>
      <c r="E25" s="62">
        <v>1722</v>
      </c>
      <c r="F25" s="62">
        <v>5</v>
      </c>
      <c r="G25" s="24">
        <v>120000</v>
      </c>
    </row>
    <row r="26" spans="1:9" ht="15.6" x14ac:dyDescent="0.3">
      <c r="A26" s="23"/>
      <c r="B26" s="109" t="s">
        <v>37</v>
      </c>
      <c r="C26" s="112"/>
      <c r="D26" s="112"/>
      <c r="E26" s="112"/>
      <c r="F26" s="113"/>
      <c r="G26" s="24"/>
    </row>
    <row r="27" spans="1:9" ht="62.4" x14ac:dyDescent="0.3">
      <c r="A27" s="23" t="s">
        <v>87</v>
      </c>
      <c r="B27" s="59" t="s">
        <v>39</v>
      </c>
      <c r="C27" s="56" t="s">
        <v>92</v>
      </c>
      <c r="D27" s="57" t="s">
        <v>98</v>
      </c>
      <c r="E27" s="57" t="s">
        <v>109</v>
      </c>
      <c r="F27" s="61" t="s">
        <v>32</v>
      </c>
      <c r="G27" s="24">
        <v>17600</v>
      </c>
    </row>
    <row r="28" spans="1:9" ht="15.6" x14ac:dyDescent="0.3">
      <c r="A28" s="23"/>
      <c r="B28" s="109" t="s">
        <v>40</v>
      </c>
      <c r="C28" s="112"/>
      <c r="D28" s="112"/>
      <c r="E28" s="112"/>
      <c r="F28" s="113"/>
      <c r="G28" s="24" t="s">
        <v>41</v>
      </c>
    </row>
    <row r="29" spans="1:9" ht="93.6" x14ac:dyDescent="0.3">
      <c r="A29" s="23" t="s">
        <v>89</v>
      </c>
      <c r="B29" s="59" t="s">
        <v>42</v>
      </c>
      <c r="C29" s="56" t="s">
        <v>92</v>
      </c>
      <c r="D29" s="57" t="s">
        <v>99</v>
      </c>
      <c r="E29" s="57" t="s">
        <v>108</v>
      </c>
      <c r="F29" s="61" t="s">
        <v>95</v>
      </c>
      <c r="G29" s="24">
        <v>122000</v>
      </c>
    </row>
    <row r="30" spans="1:9" ht="46.8" x14ac:dyDescent="0.3">
      <c r="A30" s="23" t="s">
        <v>115</v>
      </c>
      <c r="B30" s="59" t="s">
        <v>43</v>
      </c>
      <c r="C30" s="56" t="s">
        <v>90</v>
      </c>
      <c r="D30" s="57" t="s">
        <v>44</v>
      </c>
      <c r="E30" s="57" t="s">
        <v>45</v>
      </c>
      <c r="F30" s="61" t="s">
        <v>46</v>
      </c>
      <c r="G30" s="24">
        <v>46600</v>
      </c>
    </row>
    <row r="31" spans="1:9" ht="15.6" x14ac:dyDescent="0.3">
      <c r="A31" s="114" t="s">
        <v>93</v>
      </c>
      <c r="B31" s="95"/>
      <c r="C31" s="95"/>
      <c r="D31" s="95"/>
      <c r="E31" s="95"/>
      <c r="F31" s="96"/>
      <c r="G31" s="25">
        <f>SUM(G17:G30)</f>
        <v>463800</v>
      </c>
      <c r="I31" s="86"/>
    </row>
    <row r="32" spans="1:9" ht="15.6" x14ac:dyDescent="0.3">
      <c r="A32" s="94" t="s">
        <v>47</v>
      </c>
      <c r="B32" s="95"/>
      <c r="C32" s="95"/>
      <c r="D32" s="95"/>
      <c r="E32" s="95"/>
      <c r="F32" s="96"/>
      <c r="G32" s="24">
        <v>0</v>
      </c>
    </row>
    <row r="33" spans="1:7" ht="16.2" x14ac:dyDescent="0.35">
      <c r="A33" s="115" t="s">
        <v>48</v>
      </c>
      <c r="B33" s="116"/>
      <c r="C33" s="116"/>
      <c r="D33" s="116"/>
      <c r="E33" s="116"/>
      <c r="F33" s="116"/>
      <c r="G33" s="117"/>
    </row>
    <row r="34" spans="1:7" ht="15.6" x14ac:dyDescent="0.3">
      <c r="A34" s="26"/>
      <c r="B34" s="27" t="s">
        <v>49</v>
      </c>
      <c r="C34" s="28"/>
      <c r="D34" s="28"/>
      <c r="E34" s="29"/>
      <c r="F34" s="30"/>
      <c r="G34" s="31">
        <f>SUM(G35:G38)</f>
        <v>40150</v>
      </c>
    </row>
    <row r="35" spans="1:7" ht="46.8" x14ac:dyDescent="0.3">
      <c r="A35" s="38">
        <v>1</v>
      </c>
      <c r="B35" s="63" t="s">
        <v>50</v>
      </c>
      <c r="C35" s="56" t="s">
        <v>51</v>
      </c>
      <c r="D35" s="56" t="s">
        <v>52</v>
      </c>
      <c r="E35" s="64">
        <v>158.63</v>
      </c>
      <c r="F35" s="65" t="s">
        <v>97</v>
      </c>
      <c r="G35" s="66">
        <v>422</v>
      </c>
    </row>
    <row r="36" spans="1:7" ht="62.4" x14ac:dyDescent="0.3">
      <c r="A36" s="38">
        <v>2</v>
      </c>
      <c r="B36" s="63" t="s">
        <v>53</v>
      </c>
      <c r="C36" s="56" t="s">
        <v>54</v>
      </c>
      <c r="D36" s="56" t="s">
        <v>52</v>
      </c>
      <c r="E36" s="64">
        <v>141.68</v>
      </c>
      <c r="F36" s="67" t="s">
        <v>97</v>
      </c>
      <c r="G36" s="66">
        <v>12186</v>
      </c>
    </row>
    <row r="37" spans="1:7" ht="46.8" x14ac:dyDescent="0.3">
      <c r="A37" s="38">
        <v>3</v>
      </c>
      <c r="B37" s="63" t="s">
        <v>55</v>
      </c>
      <c r="C37" s="56" t="s">
        <v>56</v>
      </c>
      <c r="D37" s="56" t="s">
        <v>57</v>
      </c>
      <c r="E37" s="64">
        <v>400</v>
      </c>
      <c r="F37" s="68" t="s">
        <v>58</v>
      </c>
      <c r="G37" s="66">
        <v>11896</v>
      </c>
    </row>
    <row r="38" spans="1:7" ht="62.4" x14ac:dyDescent="0.3">
      <c r="A38" s="38">
        <v>4</v>
      </c>
      <c r="B38" s="63" t="s">
        <v>53</v>
      </c>
      <c r="C38" s="56" t="s">
        <v>59</v>
      </c>
      <c r="D38" s="56" t="s">
        <v>52</v>
      </c>
      <c r="E38" s="64">
        <v>5183</v>
      </c>
      <c r="F38" s="68" t="s">
        <v>58</v>
      </c>
      <c r="G38" s="66">
        <v>15646</v>
      </c>
    </row>
    <row r="39" spans="1:7" ht="15.6" x14ac:dyDescent="0.3">
      <c r="A39" s="32"/>
      <c r="B39" s="33" t="s">
        <v>60</v>
      </c>
      <c r="C39" s="34"/>
      <c r="D39" s="34"/>
      <c r="E39" s="29"/>
      <c r="F39" s="35"/>
      <c r="G39" s="36">
        <f>SUM(G40:G43)</f>
        <v>26686</v>
      </c>
    </row>
    <row r="40" spans="1:7" ht="46.8" x14ac:dyDescent="0.3">
      <c r="A40" s="38">
        <v>5</v>
      </c>
      <c r="B40" s="63" t="s">
        <v>50</v>
      </c>
      <c r="C40" s="56" t="s">
        <v>51</v>
      </c>
      <c r="D40" s="56" t="s">
        <v>52</v>
      </c>
      <c r="E40" s="64">
        <v>99.61</v>
      </c>
      <c r="F40" s="65" t="s">
        <v>97</v>
      </c>
      <c r="G40" s="66">
        <v>565</v>
      </c>
    </row>
    <row r="41" spans="1:7" ht="62.4" x14ac:dyDescent="0.3">
      <c r="A41" s="38">
        <v>6</v>
      </c>
      <c r="B41" s="63" t="s">
        <v>53</v>
      </c>
      <c r="C41" s="56" t="s">
        <v>54</v>
      </c>
      <c r="D41" s="56" t="s">
        <v>52</v>
      </c>
      <c r="E41" s="64">
        <v>80.95</v>
      </c>
      <c r="F41" s="67" t="s">
        <v>97</v>
      </c>
      <c r="G41" s="66">
        <v>6093</v>
      </c>
    </row>
    <row r="42" spans="1:7" ht="46.8" x14ac:dyDescent="0.3">
      <c r="A42" s="38">
        <v>7</v>
      </c>
      <c r="B42" s="63" t="s">
        <v>55</v>
      </c>
      <c r="C42" s="56" t="s">
        <v>56</v>
      </c>
      <c r="D42" s="56" t="s">
        <v>57</v>
      </c>
      <c r="E42" s="64">
        <v>453</v>
      </c>
      <c r="F42" s="68" t="s">
        <v>58</v>
      </c>
      <c r="G42" s="66">
        <v>12200</v>
      </c>
    </row>
    <row r="43" spans="1:7" ht="62.4" x14ac:dyDescent="0.3">
      <c r="A43" s="38">
        <v>8</v>
      </c>
      <c r="B43" s="63" t="s">
        <v>53</v>
      </c>
      <c r="C43" s="56" t="s">
        <v>59</v>
      </c>
      <c r="D43" s="56" t="s">
        <v>52</v>
      </c>
      <c r="E43" s="64">
        <v>2707</v>
      </c>
      <c r="F43" s="68" t="s">
        <v>58</v>
      </c>
      <c r="G43" s="66">
        <v>7828</v>
      </c>
    </row>
    <row r="44" spans="1:7" ht="15.6" x14ac:dyDescent="0.3">
      <c r="A44" s="32"/>
      <c r="B44" s="33" t="s">
        <v>37</v>
      </c>
      <c r="C44" s="34"/>
      <c r="D44" s="34"/>
      <c r="E44" s="29"/>
      <c r="F44" s="35"/>
      <c r="G44" s="36">
        <f>SUM(G45:G48)</f>
        <v>32455</v>
      </c>
    </row>
    <row r="45" spans="1:7" ht="46.8" x14ac:dyDescent="0.3">
      <c r="A45" s="38">
        <v>9</v>
      </c>
      <c r="B45" s="63" t="s">
        <v>50</v>
      </c>
      <c r="C45" s="56" t="s">
        <v>51</v>
      </c>
      <c r="D45" s="56" t="s">
        <v>52</v>
      </c>
      <c r="E45" s="64">
        <v>127.58</v>
      </c>
      <c r="F45" s="65" t="s">
        <v>97</v>
      </c>
      <c r="G45" s="66">
        <v>1484</v>
      </c>
    </row>
    <row r="46" spans="1:7" ht="62.4" x14ac:dyDescent="0.3">
      <c r="A46" s="38">
        <v>10</v>
      </c>
      <c r="B46" s="63" t="s">
        <v>53</v>
      </c>
      <c r="C46" s="56" t="s">
        <v>54</v>
      </c>
      <c r="D46" s="56" t="s">
        <v>52</v>
      </c>
      <c r="E46" s="64">
        <v>113.18</v>
      </c>
      <c r="F46" s="67" t="s">
        <v>97</v>
      </c>
      <c r="G46" s="66">
        <v>7587</v>
      </c>
    </row>
    <row r="47" spans="1:7" ht="46.8" x14ac:dyDescent="0.3">
      <c r="A47" s="38">
        <v>11</v>
      </c>
      <c r="B47" s="63" t="s">
        <v>55</v>
      </c>
      <c r="C47" s="56" t="s">
        <v>56</v>
      </c>
      <c r="D47" s="56" t="s">
        <v>57</v>
      </c>
      <c r="E47" s="64">
        <v>154</v>
      </c>
      <c r="F47" s="68" t="s">
        <v>58</v>
      </c>
      <c r="G47" s="66">
        <v>4507</v>
      </c>
    </row>
    <row r="48" spans="1:7" ht="62.4" x14ac:dyDescent="0.3">
      <c r="A48" s="38">
        <v>12</v>
      </c>
      <c r="B48" s="63" t="s">
        <v>53</v>
      </c>
      <c r="C48" s="56" t="s">
        <v>59</v>
      </c>
      <c r="D48" s="56" t="s">
        <v>52</v>
      </c>
      <c r="E48" s="64">
        <v>6090</v>
      </c>
      <c r="F48" s="68" t="s">
        <v>58</v>
      </c>
      <c r="G48" s="66">
        <v>18877</v>
      </c>
    </row>
    <row r="49" spans="1:7" ht="15.6" x14ac:dyDescent="0.3">
      <c r="A49" s="32"/>
      <c r="B49" s="33" t="s">
        <v>28</v>
      </c>
      <c r="C49" s="34"/>
      <c r="D49" s="34"/>
      <c r="E49" s="29"/>
      <c r="F49" s="35"/>
      <c r="G49" s="36">
        <f>SUM(G50:G53)</f>
        <v>19493</v>
      </c>
    </row>
    <row r="50" spans="1:7" ht="46.8" x14ac:dyDescent="0.3">
      <c r="A50" s="38">
        <v>13</v>
      </c>
      <c r="B50" s="63" t="s">
        <v>50</v>
      </c>
      <c r="C50" s="56" t="s">
        <v>51</v>
      </c>
      <c r="D50" s="56" t="s">
        <v>52</v>
      </c>
      <c r="E50" s="64">
        <v>72.69</v>
      </c>
      <c r="F50" s="65" t="s">
        <v>97</v>
      </c>
      <c r="G50" s="66">
        <v>450</v>
      </c>
    </row>
    <row r="51" spans="1:7" ht="62.4" x14ac:dyDescent="0.3">
      <c r="A51" s="38">
        <v>14</v>
      </c>
      <c r="B51" s="63" t="s">
        <v>53</v>
      </c>
      <c r="C51" s="56" t="s">
        <v>54</v>
      </c>
      <c r="D51" s="56" t="s">
        <v>52</v>
      </c>
      <c r="E51" s="64">
        <v>65.55</v>
      </c>
      <c r="F51" s="67" t="s">
        <v>97</v>
      </c>
      <c r="G51" s="66">
        <v>3455</v>
      </c>
    </row>
    <row r="52" spans="1:7" ht="46.8" x14ac:dyDescent="0.3">
      <c r="A52" s="38">
        <v>15</v>
      </c>
      <c r="B52" s="63" t="s">
        <v>55</v>
      </c>
      <c r="C52" s="56" t="s">
        <v>56</v>
      </c>
      <c r="D52" s="56" t="s">
        <v>57</v>
      </c>
      <c r="E52" s="64">
        <v>60</v>
      </c>
      <c r="F52" s="68" t="s">
        <v>58</v>
      </c>
      <c r="G52" s="66">
        <v>1803</v>
      </c>
    </row>
    <row r="53" spans="1:7" ht="62.4" x14ac:dyDescent="0.3">
      <c r="A53" s="38">
        <v>16</v>
      </c>
      <c r="B53" s="63" t="s">
        <v>53</v>
      </c>
      <c r="C53" s="56" t="s">
        <v>59</v>
      </c>
      <c r="D53" s="56" t="s">
        <v>52</v>
      </c>
      <c r="E53" s="64">
        <v>4590</v>
      </c>
      <c r="F53" s="68" t="s">
        <v>58</v>
      </c>
      <c r="G53" s="66">
        <v>13785</v>
      </c>
    </row>
    <row r="54" spans="1:7" ht="15.6" x14ac:dyDescent="0.3">
      <c r="A54" s="26"/>
      <c r="B54" s="27" t="s">
        <v>61</v>
      </c>
      <c r="C54" s="28"/>
      <c r="D54" s="28"/>
      <c r="E54" s="29"/>
      <c r="F54" s="30"/>
      <c r="G54" s="37">
        <f>SUM(G55:G58)</f>
        <v>37173</v>
      </c>
    </row>
    <row r="55" spans="1:7" ht="46.8" x14ac:dyDescent="0.3">
      <c r="A55" s="38">
        <v>17</v>
      </c>
      <c r="B55" s="63" t="s">
        <v>50</v>
      </c>
      <c r="C55" s="56" t="s">
        <v>51</v>
      </c>
      <c r="D55" s="56" t="s">
        <v>52</v>
      </c>
      <c r="E55" s="64">
        <v>119.18</v>
      </c>
      <c r="F55" s="65" t="s">
        <v>97</v>
      </c>
      <c r="G55" s="66">
        <v>1654</v>
      </c>
    </row>
    <row r="56" spans="1:7" ht="62.4" x14ac:dyDescent="0.3">
      <c r="A56" s="38">
        <v>18</v>
      </c>
      <c r="B56" s="63" t="s">
        <v>53</v>
      </c>
      <c r="C56" s="56" t="s">
        <v>54</v>
      </c>
      <c r="D56" s="56" t="s">
        <v>52</v>
      </c>
      <c r="E56" s="64">
        <v>106.39</v>
      </c>
      <c r="F56" s="67" t="s">
        <v>97</v>
      </c>
      <c r="G56" s="66">
        <v>9139</v>
      </c>
    </row>
    <row r="57" spans="1:7" ht="46.8" x14ac:dyDescent="0.3">
      <c r="A57" s="38">
        <v>19</v>
      </c>
      <c r="B57" s="63" t="s">
        <v>55</v>
      </c>
      <c r="C57" s="56" t="s">
        <v>56</v>
      </c>
      <c r="D57" s="56" t="s">
        <v>57</v>
      </c>
      <c r="E57" s="64">
        <v>123</v>
      </c>
      <c r="F57" s="68" t="s">
        <v>58</v>
      </c>
      <c r="G57" s="66">
        <v>3652</v>
      </c>
    </row>
    <row r="58" spans="1:7" ht="62.4" x14ac:dyDescent="0.3">
      <c r="A58" s="38">
        <v>20</v>
      </c>
      <c r="B58" s="63" t="s">
        <v>53</v>
      </c>
      <c r="C58" s="56" t="s">
        <v>59</v>
      </c>
      <c r="D58" s="56" t="s">
        <v>52</v>
      </c>
      <c r="E58" s="64">
        <v>7331</v>
      </c>
      <c r="F58" s="68" t="s">
        <v>58</v>
      </c>
      <c r="G58" s="66">
        <v>22728</v>
      </c>
    </row>
    <row r="59" spans="1:7" ht="15.6" x14ac:dyDescent="0.3">
      <c r="A59" s="26"/>
      <c r="B59" s="27" t="s">
        <v>62</v>
      </c>
      <c r="C59" s="28"/>
      <c r="D59" s="28"/>
      <c r="E59" s="29"/>
      <c r="F59" s="30"/>
      <c r="G59" s="37">
        <f>SUM(G60:G63)</f>
        <v>32015</v>
      </c>
    </row>
    <row r="60" spans="1:7" ht="46.8" x14ac:dyDescent="0.3">
      <c r="A60" s="38">
        <v>21</v>
      </c>
      <c r="B60" s="63" t="s">
        <v>50</v>
      </c>
      <c r="C60" s="56" t="s">
        <v>51</v>
      </c>
      <c r="D60" s="56" t="s">
        <v>52</v>
      </c>
      <c r="E60" s="64">
        <v>125.98</v>
      </c>
      <c r="F60" s="65" t="s">
        <v>97</v>
      </c>
      <c r="G60" s="66">
        <v>426</v>
      </c>
    </row>
    <row r="61" spans="1:7" ht="62.4" x14ac:dyDescent="0.3">
      <c r="A61" s="38">
        <v>22</v>
      </c>
      <c r="B61" s="63" t="s">
        <v>53</v>
      </c>
      <c r="C61" s="56" t="s">
        <v>54</v>
      </c>
      <c r="D61" s="56" t="s">
        <v>52</v>
      </c>
      <c r="E61" s="64">
        <v>119.11</v>
      </c>
      <c r="F61" s="67" t="s">
        <v>97</v>
      </c>
      <c r="G61" s="66">
        <v>7613</v>
      </c>
    </row>
    <row r="62" spans="1:7" ht="46.8" x14ac:dyDescent="0.3">
      <c r="A62" s="38">
        <v>23</v>
      </c>
      <c r="B62" s="63" t="s">
        <v>55</v>
      </c>
      <c r="C62" s="56" t="s">
        <v>56</v>
      </c>
      <c r="D62" s="56" t="s">
        <v>57</v>
      </c>
      <c r="E62" s="64">
        <v>120</v>
      </c>
      <c r="F62" s="68" t="s">
        <v>58</v>
      </c>
      <c r="G62" s="66">
        <v>3547</v>
      </c>
    </row>
    <row r="63" spans="1:7" ht="62.4" x14ac:dyDescent="0.3">
      <c r="A63" s="38">
        <v>24</v>
      </c>
      <c r="B63" s="63" t="s">
        <v>53</v>
      </c>
      <c r="C63" s="56" t="s">
        <v>59</v>
      </c>
      <c r="D63" s="56" t="s">
        <v>52</v>
      </c>
      <c r="E63" s="64">
        <v>6727</v>
      </c>
      <c r="F63" s="68" t="s">
        <v>58</v>
      </c>
      <c r="G63" s="66">
        <v>20429</v>
      </c>
    </row>
    <row r="64" spans="1:7" ht="15.6" x14ac:dyDescent="0.3">
      <c r="A64" s="26"/>
      <c r="B64" s="27" t="s">
        <v>63</v>
      </c>
      <c r="C64" s="28"/>
      <c r="D64" s="28"/>
      <c r="E64" s="29"/>
      <c r="F64" s="30"/>
      <c r="G64" s="37">
        <f>SUM(G65:G68)</f>
        <v>27564</v>
      </c>
    </row>
    <row r="65" spans="1:7" ht="46.8" x14ac:dyDescent="0.3">
      <c r="A65" s="38">
        <v>25</v>
      </c>
      <c r="B65" s="63" t="s">
        <v>50</v>
      </c>
      <c r="C65" s="56" t="s">
        <v>51</v>
      </c>
      <c r="D65" s="56" t="s">
        <v>52</v>
      </c>
      <c r="E65" s="64">
        <v>98.02</v>
      </c>
      <c r="F65" s="65" t="s">
        <v>97</v>
      </c>
      <c r="G65" s="66">
        <v>506</v>
      </c>
    </row>
    <row r="66" spans="1:7" ht="62.4" x14ac:dyDescent="0.3">
      <c r="A66" s="38">
        <v>26</v>
      </c>
      <c r="B66" s="63" t="s">
        <v>53</v>
      </c>
      <c r="C66" s="56" t="s">
        <v>54</v>
      </c>
      <c r="D66" s="56" t="s">
        <v>52</v>
      </c>
      <c r="E66" s="64">
        <v>87.93</v>
      </c>
      <c r="F66" s="67" t="s">
        <v>97</v>
      </c>
      <c r="G66" s="66">
        <v>7150</v>
      </c>
    </row>
    <row r="67" spans="1:7" ht="46.8" x14ac:dyDescent="0.3">
      <c r="A67" s="38">
        <v>27</v>
      </c>
      <c r="B67" s="63" t="s">
        <v>55</v>
      </c>
      <c r="C67" s="56" t="s">
        <v>56</v>
      </c>
      <c r="D67" s="56" t="s">
        <v>57</v>
      </c>
      <c r="E67" s="64">
        <v>303</v>
      </c>
      <c r="F67" s="68" t="s">
        <v>58</v>
      </c>
      <c r="G67" s="66">
        <v>8869</v>
      </c>
    </row>
    <row r="68" spans="1:7" ht="62.4" x14ac:dyDescent="0.3">
      <c r="A68" s="38">
        <v>28</v>
      </c>
      <c r="B68" s="63" t="s">
        <v>53</v>
      </c>
      <c r="C68" s="56" t="s">
        <v>59</v>
      </c>
      <c r="D68" s="56" t="s">
        <v>52</v>
      </c>
      <c r="E68" s="64">
        <v>3724</v>
      </c>
      <c r="F68" s="68" t="s">
        <v>58</v>
      </c>
      <c r="G68" s="66">
        <v>11039</v>
      </c>
    </row>
    <row r="69" spans="1:7" ht="15.6" x14ac:dyDescent="0.3">
      <c r="A69" s="26"/>
      <c r="B69" s="27" t="s">
        <v>64</v>
      </c>
      <c r="C69" s="28"/>
      <c r="D69" s="28"/>
      <c r="E69" s="29"/>
      <c r="F69" s="30"/>
      <c r="G69" s="37">
        <f>SUM(G70:G73)</f>
        <v>30315</v>
      </c>
    </row>
    <row r="70" spans="1:7" ht="46.8" x14ac:dyDescent="0.3">
      <c r="A70" s="38">
        <v>29</v>
      </c>
      <c r="B70" s="63" t="s">
        <v>50</v>
      </c>
      <c r="C70" s="56" t="s">
        <v>51</v>
      </c>
      <c r="D70" s="56" t="s">
        <v>52</v>
      </c>
      <c r="E70" s="64">
        <v>97.78</v>
      </c>
      <c r="F70" s="65" t="s">
        <v>97</v>
      </c>
      <c r="G70" s="66">
        <v>584</v>
      </c>
    </row>
    <row r="71" spans="1:7" ht="62.4" x14ac:dyDescent="0.3">
      <c r="A71" s="38">
        <v>30</v>
      </c>
      <c r="B71" s="63" t="s">
        <v>53</v>
      </c>
      <c r="C71" s="56" t="s">
        <v>54</v>
      </c>
      <c r="D71" s="56" t="s">
        <v>52</v>
      </c>
      <c r="E71" s="64">
        <v>85.89</v>
      </c>
      <c r="F71" s="67" t="s">
        <v>97</v>
      </c>
      <c r="G71" s="66">
        <v>7334</v>
      </c>
    </row>
    <row r="72" spans="1:7" ht="46.8" x14ac:dyDescent="0.3">
      <c r="A72" s="38">
        <v>31</v>
      </c>
      <c r="B72" s="63" t="s">
        <v>55</v>
      </c>
      <c r="C72" s="56" t="s">
        <v>56</v>
      </c>
      <c r="D72" s="56" t="s">
        <v>57</v>
      </c>
      <c r="E72" s="64">
        <v>100</v>
      </c>
      <c r="F72" s="68" t="s">
        <v>58</v>
      </c>
      <c r="G72" s="66">
        <v>2950</v>
      </c>
    </row>
    <row r="73" spans="1:7" ht="62.4" x14ac:dyDescent="0.3">
      <c r="A73" s="38">
        <v>32</v>
      </c>
      <c r="B73" s="63" t="s">
        <v>53</v>
      </c>
      <c r="C73" s="56" t="s">
        <v>59</v>
      </c>
      <c r="D73" s="56" t="s">
        <v>52</v>
      </c>
      <c r="E73" s="69">
        <v>6273</v>
      </c>
      <c r="F73" s="68" t="s">
        <v>58</v>
      </c>
      <c r="G73" s="66">
        <v>19447</v>
      </c>
    </row>
    <row r="74" spans="1:7" ht="15.6" x14ac:dyDescent="0.3">
      <c r="A74" s="26"/>
      <c r="B74" s="27" t="s">
        <v>33</v>
      </c>
      <c r="C74" s="28"/>
      <c r="D74" s="28"/>
      <c r="E74" s="29"/>
      <c r="F74" s="30"/>
      <c r="G74" s="37">
        <f>SUM(G75:G78)</f>
        <v>13526</v>
      </c>
    </row>
    <row r="75" spans="1:7" ht="46.8" x14ac:dyDescent="0.3">
      <c r="A75" s="38">
        <v>33</v>
      </c>
      <c r="B75" s="63" t="s">
        <v>50</v>
      </c>
      <c r="C75" s="56" t="s">
        <v>51</v>
      </c>
      <c r="D75" s="56" t="s">
        <v>52</v>
      </c>
      <c r="E75" s="64">
        <v>51.39</v>
      </c>
      <c r="F75" s="65" t="s">
        <v>97</v>
      </c>
      <c r="G75" s="66">
        <v>828</v>
      </c>
    </row>
    <row r="76" spans="1:7" ht="62.4" x14ac:dyDescent="0.3">
      <c r="A76" s="38">
        <v>34</v>
      </c>
      <c r="B76" s="63" t="s">
        <v>53</v>
      </c>
      <c r="C76" s="56" t="s">
        <v>54</v>
      </c>
      <c r="D76" s="56" t="s">
        <v>52</v>
      </c>
      <c r="E76" s="64">
        <v>46.2</v>
      </c>
      <c r="F76" s="67" t="s">
        <v>97</v>
      </c>
      <c r="G76" s="66">
        <v>4568</v>
      </c>
    </row>
    <row r="77" spans="1:7" ht="46.8" x14ac:dyDescent="0.3">
      <c r="A77" s="38">
        <v>35</v>
      </c>
      <c r="B77" s="63" t="s">
        <v>55</v>
      </c>
      <c r="C77" s="56" t="s">
        <v>56</v>
      </c>
      <c r="D77" s="56" t="s">
        <v>57</v>
      </c>
      <c r="E77" s="64">
        <v>72</v>
      </c>
      <c r="F77" s="68" t="s">
        <v>58</v>
      </c>
      <c r="G77" s="66">
        <v>2078</v>
      </c>
    </row>
    <row r="78" spans="1:7" ht="62.4" x14ac:dyDescent="0.3">
      <c r="A78" s="38">
        <v>36</v>
      </c>
      <c r="B78" s="63" t="s">
        <v>53</v>
      </c>
      <c r="C78" s="56" t="s">
        <v>59</v>
      </c>
      <c r="D78" s="56" t="s">
        <v>52</v>
      </c>
      <c r="E78" s="64">
        <v>2219</v>
      </c>
      <c r="F78" s="68" t="s">
        <v>58</v>
      </c>
      <c r="G78" s="66">
        <v>6052</v>
      </c>
    </row>
    <row r="79" spans="1:7" ht="15.6" x14ac:dyDescent="0.3">
      <c r="A79" s="26"/>
      <c r="B79" s="27" t="s">
        <v>40</v>
      </c>
      <c r="C79" s="28"/>
      <c r="D79" s="28"/>
      <c r="E79" s="29"/>
      <c r="F79" s="30"/>
      <c r="G79" s="37">
        <f>SUM(G80:G83)</f>
        <v>46085</v>
      </c>
    </row>
    <row r="80" spans="1:7" ht="46.8" x14ac:dyDescent="0.3">
      <c r="A80" s="38">
        <v>37</v>
      </c>
      <c r="B80" s="63" t="s">
        <v>50</v>
      </c>
      <c r="C80" s="56" t="s">
        <v>51</v>
      </c>
      <c r="D80" s="56" t="s">
        <v>52</v>
      </c>
      <c r="E80" s="64">
        <v>202.94</v>
      </c>
      <c r="F80" s="65" t="s">
        <v>97</v>
      </c>
      <c r="G80" s="66">
        <v>864</v>
      </c>
    </row>
    <row r="81" spans="1:7" ht="62.4" x14ac:dyDescent="0.3">
      <c r="A81" s="38">
        <v>38</v>
      </c>
      <c r="B81" s="63" t="s">
        <v>53</v>
      </c>
      <c r="C81" s="56" t="s">
        <v>54</v>
      </c>
      <c r="D81" s="56" t="s">
        <v>52</v>
      </c>
      <c r="E81" s="64">
        <v>187.22</v>
      </c>
      <c r="F81" s="67" t="s">
        <v>97</v>
      </c>
      <c r="G81" s="66">
        <v>8894</v>
      </c>
    </row>
    <row r="82" spans="1:7" ht="46.8" x14ac:dyDescent="0.3">
      <c r="A82" s="38">
        <v>39</v>
      </c>
      <c r="B82" s="63" t="s">
        <v>55</v>
      </c>
      <c r="C82" s="56" t="s">
        <v>56</v>
      </c>
      <c r="D82" s="56" t="s">
        <v>57</v>
      </c>
      <c r="E82" s="64">
        <v>300</v>
      </c>
      <c r="F82" s="68" t="s">
        <v>58</v>
      </c>
      <c r="G82" s="66">
        <v>8775</v>
      </c>
    </row>
    <row r="83" spans="1:7" ht="62.4" x14ac:dyDescent="0.3">
      <c r="A83" s="38">
        <v>40</v>
      </c>
      <c r="B83" s="63" t="s">
        <v>53</v>
      </c>
      <c r="C83" s="56" t="s">
        <v>59</v>
      </c>
      <c r="D83" s="56" t="s">
        <v>52</v>
      </c>
      <c r="E83" s="64">
        <v>8888</v>
      </c>
      <c r="F83" s="68" t="s">
        <v>58</v>
      </c>
      <c r="G83" s="66">
        <v>27552</v>
      </c>
    </row>
    <row r="84" spans="1:7" ht="15.6" x14ac:dyDescent="0.3">
      <c r="A84" s="26"/>
      <c r="B84" s="27" t="s">
        <v>65</v>
      </c>
      <c r="C84" s="28"/>
      <c r="D84" s="29"/>
      <c r="E84" s="29"/>
      <c r="F84" s="30"/>
      <c r="G84" s="37">
        <f>SUM(G85:G88)</f>
        <v>16603</v>
      </c>
    </row>
    <row r="85" spans="1:7" ht="46.8" x14ac:dyDescent="0.3">
      <c r="A85" s="38">
        <v>41</v>
      </c>
      <c r="B85" s="63" t="s">
        <v>50</v>
      </c>
      <c r="C85" s="56" t="s">
        <v>51</v>
      </c>
      <c r="D85" s="56" t="s">
        <v>52</v>
      </c>
      <c r="E85" s="64">
        <v>66.69</v>
      </c>
      <c r="F85" s="65" t="s">
        <v>97</v>
      </c>
      <c r="G85" s="66">
        <v>461</v>
      </c>
    </row>
    <row r="86" spans="1:7" ht="62.4" x14ac:dyDescent="0.3">
      <c r="A86" s="38">
        <v>42</v>
      </c>
      <c r="B86" s="63" t="s">
        <v>53</v>
      </c>
      <c r="C86" s="56" t="s">
        <v>54</v>
      </c>
      <c r="D86" s="56" t="s">
        <v>52</v>
      </c>
      <c r="E86" s="64">
        <v>58.72</v>
      </c>
      <c r="F86" s="67" t="s">
        <v>97</v>
      </c>
      <c r="G86" s="66">
        <v>6855</v>
      </c>
    </row>
    <row r="87" spans="1:7" ht="46.8" x14ac:dyDescent="0.3">
      <c r="A87" s="38">
        <v>43</v>
      </c>
      <c r="B87" s="63" t="s">
        <v>55</v>
      </c>
      <c r="C87" s="56" t="s">
        <v>56</v>
      </c>
      <c r="D87" s="56" t="s">
        <v>57</v>
      </c>
      <c r="E87" s="64">
        <v>100</v>
      </c>
      <c r="F87" s="68" t="s">
        <v>58</v>
      </c>
      <c r="G87" s="66">
        <v>2986</v>
      </c>
    </row>
    <row r="88" spans="1:7" ht="62.4" x14ac:dyDescent="0.3">
      <c r="A88" s="38">
        <v>44</v>
      </c>
      <c r="B88" s="63" t="s">
        <v>53</v>
      </c>
      <c r="C88" s="56" t="s">
        <v>59</v>
      </c>
      <c r="D88" s="56" t="s">
        <v>52</v>
      </c>
      <c r="E88" s="64">
        <v>2181</v>
      </c>
      <c r="F88" s="68" t="s">
        <v>58</v>
      </c>
      <c r="G88" s="66">
        <v>6301</v>
      </c>
    </row>
    <row r="89" spans="1:7" ht="15.6" x14ac:dyDescent="0.3">
      <c r="A89" s="39"/>
      <c r="B89" s="40" t="s">
        <v>16</v>
      </c>
      <c r="C89" s="41"/>
      <c r="D89" s="41"/>
      <c r="E89" s="41"/>
      <c r="F89" s="42"/>
      <c r="G89" s="43">
        <f>SUM(G90:G94)</f>
        <v>141735</v>
      </c>
    </row>
    <row r="90" spans="1:7" ht="46.8" x14ac:dyDescent="0.3">
      <c r="A90" s="70">
        <v>45</v>
      </c>
      <c r="B90" s="71" t="s">
        <v>66</v>
      </c>
      <c r="C90" s="56" t="s">
        <v>51</v>
      </c>
      <c r="D90" s="72" t="s">
        <v>67</v>
      </c>
      <c r="E90" s="64">
        <v>31.91</v>
      </c>
      <c r="F90" s="65" t="s">
        <v>97</v>
      </c>
      <c r="G90" s="73">
        <v>9500</v>
      </c>
    </row>
    <row r="91" spans="1:7" ht="31.2" x14ac:dyDescent="0.3">
      <c r="A91" s="38">
        <v>46</v>
      </c>
      <c r="B91" s="63" t="s">
        <v>68</v>
      </c>
      <c r="C91" s="56" t="s">
        <v>69</v>
      </c>
      <c r="D91" s="72" t="s">
        <v>57</v>
      </c>
      <c r="E91" s="74">
        <v>3142</v>
      </c>
      <c r="F91" s="75" t="s">
        <v>58</v>
      </c>
      <c r="G91" s="73">
        <v>84183</v>
      </c>
    </row>
    <row r="92" spans="1:7" ht="62.4" x14ac:dyDescent="0.3">
      <c r="A92" s="38">
        <v>47</v>
      </c>
      <c r="B92" s="71" t="s">
        <v>70</v>
      </c>
      <c r="C92" s="56" t="s">
        <v>54</v>
      </c>
      <c r="D92" s="72" t="s">
        <v>67</v>
      </c>
      <c r="E92" s="76">
        <v>9.65</v>
      </c>
      <c r="F92" s="77" t="s">
        <v>97</v>
      </c>
      <c r="G92" s="66">
        <v>1652</v>
      </c>
    </row>
    <row r="93" spans="1:7" ht="15.6" x14ac:dyDescent="0.3">
      <c r="A93" s="39"/>
      <c r="B93" s="40" t="s">
        <v>71</v>
      </c>
      <c r="C93" s="41"/>
      <c r="D93" s="41"/>
      <c r="E93" s="79"/>
      <c r="F93" s="80"/>
      <c r="G93" s="78"/>
    </row>
    <row r="94" spans="1:7" ht="15.6" x14ac:dyDescent="0.3">
      <c r="A94" s="118">
        <v>49</v>
      </c>
      <c r="B94" s="120" t="s">
        <v>72</v>
      </c>
      <c r="C94" s="122" t="s">
        <v>73</v>
      </c>
      <c r="D94" s="124" t="s">
        <v>74</v>
      </c>
      <c r="E94" s="82">
        <v>120</v>
      </c>
      <c r="F94" s="77" t="s">
        <v>75</v>
      </c>
      <c r="G94" s="126">
        <v>46400</v>
      </c>
    </row>
    <row r="95" spans="1:7" ht="66" customHeight="1" x14ac:dyDescent="0.3">
      <c r="A95" s="119"/>
      <c r="B95" s="121"/>
      <c r="C95" s="123"/>
      <c r="D95" s="125"/>
      <c r="E95" s="81" t="s">
        <v>76</v>
      </c>
      <c r="F95" s="68" t="s">
        <v>96</v>
      </c>
      <c r="G95" s="127"/>
    </row>
    <row r="96" spans="1:7" ht="15.6" x14ac:dyDescent="0.3">
      <c r="A96" s="106" t="s">
        <v>94</v>
      </c>
      <c r="B96" s="107"/>
      <c r="C96" s="107"/>
      <c r="D96" s="107"/>
      <c r="E96" s="107"/>
      <c r="F96" s="108"/>
      <c r="G96" s="44">
        <f>G34+G39+G44+G49+G54+G59+G64+G69+G74+G79+G84+G89</f>
        <v>463800</v>
      </c>
    </row>
    <row r="97" spans="1:7" ht="15.6" x14ac:dyDescent="0.3">
      <c r="A97" s="94" t="s">
        <v>77</v>
      </c>
      <c r="B97" s="95"/>
      <c r="C97" s="95"/>
      <c r="D97" s="95"/>
      <c r="E97" s="95"/>
      <c r="F97" s="96"/>
      <c r="G97" s="45">
        <v>46400</v>
      </c>
    </row>
    <row r="98" spans="1:7" ht="16.2" thickBot="1" x14ac:dyDescent="0.35">
      <c r="A98" s="97" t="s">
        <v>78</v>
      </c>
      <c r="B98" s="98"/>
      <c r="C98" s="98"/>
      <c r="D98" s="98"/>
      <c r="E98" s="98"/>
      <c r="F98" s="99"/>
      <c r="G98" s="46">
        <f>G31+G96</f>
        <v>927600</v>
      </c>
    </row>
    <row r="99" spans="1:7" ht="16.2" thickBot="1" x14ac:dyDescent="0.35">
      <c r="A99" s="100" t="s">
        <v>79</v>
      </c>
      <c r="B99" s="101"/>
      <c r="C99" s="101"/>
      <c r="D99" s="101"/>
      <c r="E99" s="101"/>
      <c r="F99" s="102"/>
      <c r="G99" s="47">
        <v>46400</v>
      </c>
    </row>
    <row r="100" spans="1:7" ht="15.6" x14ac:dyDescent="0.3">
      <c r="A100" s="1"/>
      <c r="B100" s="1"/>
      <c r="C100" s="1"/>
      <c r="D100" s="1"/>
      <c r="E100" s="1"/>
      <c r="F100" s="1"/>
      <c r="G100" s="48"/>
    </row>
    <row r="101" spans="1:7" ht="15.6" x14ac:dyDescent="0.3">
      <c r="A101" s="1"/>
      <c r="B101" s="103" t="s">
        <v>80</v>
      </c>
      <c r="C101" s="104"/>
      <c r="D101" s="104"/>
      <c r="E101" s="104"/>
      <c r="F101" s="104"/>
      <c r="G101" s="104"/>
    </row>
    <row r="102" spans="1:7" ht="15.6" x14ac:dyDescent="0.3">
      <c r="A102" s="1"/>
      <c r="B102" s="105" t="s">
        <v>81</v>
      </c>
      <c r="C102" s="105"/>
      <c r="D102" s="105"/>
      <c r="E102" s="105"/>
      <c r="F102" s="105"/>
      <c r="G102" s="105"/>
    </row>
    <row r="103" spans="1:7" ht="15.6" x14ac:dyDescent="0.3">
      <c r="A103" s="1"/>
      <c r="B103" s="105" t="s">
        <v>82</v>
      </c>
      <c r="C103" s="105"/>
      <c r="D103" s="105"/>
      <c r="E103" s="105"/>
      <c r="F103" s="105"/>
      <c r="G103" s="105"/>
    </row>
    <row r="104" spans="1:7" x14ac:dyDescent="0.3">
      <c r="A104" s="49"/>
      <c r="B104" s="93" t="s">
        <v>83</v>
      </c>
      <c r="C104" s="93"/>
      <c r="D104" s="93"/>
      <c r="E104" s="93"/>
      <c r="F104" s="93"/>
      <c r="G104" s="93"/>
    </row>
    <row r="105" spans="1:7" ht="15.6" x14ac:dyDescent="0.3">
      <c r="A105" s="1"/>
      <c r="B105" s="50" t="s">
        <v>84</v>
      </c>
      <c r="C105" s="50"/>
      <c r="D105" s="50"/>
      <c r="E105" s="50"/>
      <c r="F105" s="50"/>
      <c r="G105" s="50"/>
    </row>
    <row r="106" spans="1:7" ht="15.6" x14ac:dyDescent="0.3">
      <c r="A106" s="1"/>
      <c r="B106" s="1"/>
      <c r="C106" s="1"/>
      <c r="D106" s="1"/>
      <c r="E106" s="1"/>
      <c r="F106" s="1"/>
      <c r="G106" s="48"/>
    </row>
    <row r="107" spans="1:7" ht="15.6" x14ac:dyDescent="0.3">
      <c r="A107" s="1"/>
      <c r="B107" s="1" t="s">
        <v>85</v>
      </c>
      <c r="C107" s="1"/>
      <c r="D107" s="1"/>
      <c r="E107" s="1"/>
      <c r="F107" s="51"/>
      <c r="G107" s="52"/>
    </row>
    <row r="108" spans="1:7" x14ac:dyDescent="0.3">
      <c r="A108" s="53"/>
      <c r="B108" s="53"/>
      <c r="C108" s="53"/>
      <c r="D108" s="53"/>
      <c r="E108" s="53"/>
      <c r="F108" s="53"/>
      <c r="G108" s="53"/>
    </row>
    <row r="111" spans="1:7" ht="15.6" x14ac:dyDescent="0.3">
      <c r="B111" s="54"/>
    </row>
  </sheetData>
  <mergeCells count="32">
    <mergeCell ref="B22:F22"/>
    <mergeCell ref="A8:G8"/>
    <mergeCell ref="A9:G9"/>
    <mergeCell ref="A10:G10"/>
    <mergeCell ref="D12:F12"/>
    <mergeCell ref="A15:G15"/>
    <mergeCell ref="B16:F16"/>
    <mergeCell ref="A96:F96"/>
    <mergeCell ref="B24:F24"/>
    <mergeCell ref="B26:F26"/>
    <mergeCell ref="B28:F28"/>
    <mergeCell ref="A31:F31"/>
    <mergeCell ref="A32:F32"/>
    <mergeCell ref="A33:G33"/>
    <mergeCell ref="A94:A95"/>
    <mergeCell ref="B94:B95"/>
    <mergeCell ref="C94:C95"/>
    <mergeCell ref="D94:D95"/>
    <mergeCell ref="G94:G95"/>
    <mergeCell ref="B104:G104"/>
    <mergeCell ref="A97:F97"/>
    <mergeCell ref="A98:F98"/>
    <mergeCell ref="A99:F99"/>
    <mergeCell ref="B101:G101"/>
    <mergeCell ref="B102:G102"/>
    <mergeCell ref="B103:G103"/>
    <mergeCell ref="A4:B4"/>
    <mergeCell ref="A1:B1"/>
    <mergeCell ref="D1:G1"/>
    <mergeCell ref="A2:B3"/>
    <mergeCell ref="D2:G2"/>
    <mergeCell ref="D3:G3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2016-11-16T14:00:58Z</dcterms:modified>
</cp:coreProperties>
</file>