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2 priedas" sheetId="1" r:id="rId1"/>
  </sheets>
  <definedNames>
    <definedName name="_xlnm.Print_Area" localSheetId="0">'2 priedas'!$B$15:$AA$128</definedName>
  </definedNames>
  <calcPr fullCalcOnLoad="1"/>
</workbook>
</file>

<file path=xl/sharedStrings.xml><?xml version="1.0" encoding="utf-8"?>
<sst xmlns="http://schemas.openxmlformats.org/spreadsheetml/2006/main" count="209" uniqueCount="154">
  <si>
    <t>(įmonės pavadinimas)</t>
  </si>
  <si>
    <t>(įmonės kodas, adresas, kiti duomenys)</t>
  </si>
  <si>
    <t>BALANSAS</t>
  </si>
  <si>
    <t>(ataskaitinis laikotarpis)</t>
  </si>
  <si>
    <t>m.</t>
  </si>
  <si>
    <t>d.</t>
  </si>
  <si>
    <t>TURTAS</t>
  </si>
  <si>
    <t>Finansiniai                metai</t>
  </si>
  <si>
    <t>Praėję       finansiniai       metai</t>
  </si>
  <si>
    <t>A.</t>
  </si>
  <si>
    <t>I.</t>
  </si>
  <si>
    <t>I.1.</t>
  </si>
  <si>
    <t>I.2.</t>
  </si>
  <si>
    <t>I.3.</t>
  </si>
  <si>
    <t>I.4.</t>
  </si>
  <si>
    <t>I.5.</t>
  </si>
  <si>
    <t>II.</t>
  </si>
  <si>
    <t>II.1.</t>
  </si>
  <si>
    <t>II.2.</t>
  </si>
  <si>
    <t>II.3.</t>
  </si>
  <si>
    <t>II.4.</t>
  </si>
  <si>
    <t>II.5.</t>
  </si>
  <si>
    <t>II.6.</t>
  </si>
  <si>
    <t>II.7.</t>
  </si>
  <si>
    <t>III.</t>
  </si>
  <si>
    <t>III.1.</t>
  </si>
  <si>
    <t>III.2.</t>
  </si>
  <si>
    <t>III.3.</t>
  </si>
  <si>
    <t>III.4.</t>
  </si>
  <si>
    <t>ILGALAIKIS TURTAS</t>
  </si>
  <si>
    <t>NEMATERIALUSIS TURTAS</t>
  </si>
  <si>
    <t>MATERIALUSIS TURTAS</t>
  </si>
  <si>
    <t>FINANSINIS TURTAS</t>
  </si>
  <si>
    <t>Plėtros darbai</t>
  </si>
  <si>
    <t>Prestižas</t>
  </si>
  <si>
    <t>Patentai, licencijos</t>
  </si>
  <si>
    <t>Programinė įranga</t>
  </si>
  <si>
    <t>Kitas nematerialusis turtas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</si>
  <si>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</si>
  <si>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</si>
  <si>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</si>
  <si>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</si>
  <si>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</si>
  <si>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</si>
  <si>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materialusis turtas</t>
  </si>
  <si>
    <t>Investicijos į dukterines ir asocijuotas įmones</t>
  </si>
  <si>
    <t>Paskolos asocijuotoms ir dukterinėms įmonėms</t>
  </si>
  <si>
    <t>Po vienerių metų gautinos sumos</t>
  </si>
  <si>
    <t>Kitas finansinis turtas</t>
  </si>
  <si>
    <t>B.</t>
  </si>
  <si>
    <t>TRUMPALAIKIS TURTAS</t>
  </si>
  <si>
    <t>ATSARGOS, IŠANKSTINIAI APMOKĖJIMAI IR NEBAIGTOS VYKDYTI SUTARTYS</t>
  </si>
  <si>
    <t>Atsargos</t>
  </si>
  <si>
    <t>I.1.1.</t>
  </si>
  <si>
    <t>I.1.2.</t>
  </si>
  <si>
    <t>I.1.3.</t>
  </si>
  <si>
    <t>I.1.4.</t>
  </si>
  <si>
    <t>Žaliavos ir komplektavimo gaminiai</t>
  </si>
  <si>
    <t>Nebaigta gamyba</t>
  </si>
  <si>
    <t>Pagaminta produkcija</t>
  </si>
  <si>
    <t>Pirktos prekės, skirtos perparduoti</t>
  </si>
  <si>
    <t>Išankstiniai apmokėjimai</t>
  </si>
  <si>
    <t>Nebaigtos vykdyti sutartys</t>
  </si>
  <si>
    <t>PER VIENERIUS METUS GAUTINOS SUMOS</t>
  </si>
  <si>
    <t>Pirkėjų įsiskolinimas</t>
  </si>
  <si>
    <t>Dukterinių ir asocijuotų įmonių skolos</t>
  </si>
  <si>
    <t>Kitos gautinos sumos</t>
  </si>
  <si>
    <t>KITAS TRUMPALAIKIS TURTAS</t>
  </si>
  <si>
    <t>Trumpalaikės investicijos</t>
  </si>
  <si>
    <t>Terminuoti indėliai</t>
  </si>
  <si>
    <t>Kitas trumpalaikis turtas</t>
  </si>
  <si>
    <t>IV.</t>
  </si>
  <si>
    <t>PINIGAI IR PINIGŲ EKVIVALENTAI</t>
  </si>
  <si>
    <t>NUOSAVAS KAPITALAS IR ĮSIPAREIGOJIMAI</t>
  </si>
  <si>
    <t>C.</t>
  </si>
  <si>
    <t>NUOSAVAS KAPITALAS</t>
  </si>
  <si>
    <t>KAPITALAS</t>
  </si>
  <si>
    <t>Įstatinis (pasirašytasis)</t>
  </si>
  <si>
    <t>Pasirašytasis neapmokėtas kapitalas (-)</t>
  </si>
  <si>
    <t>Akcijų priedai</t>
  </si>
  <si>
    <t>Savos akcijos (-)</t>
  </si>
  <si>
    <t>PERKAINOJIMO REZERVAS (REZULTATAI)</t>
  </si>
  <si>
    <t>REZERVAI</t>
  </si>
  <si>
    <t>Privalomasis</t>
  </si>
  <si>
    <t>Savoms akcijoms įsigyti</t>
  </si>
  <si>
    <t>Kiti rezervai</t>
  </si>
  <si>
    <t>NEPASKIRSTYTASIS PELNAS (NUOSTOLIAI)</t>
  </si>
  <si>
    <t>IV.1.</t>
  </si>
  <si>
    <t>IV.2.</t>
  </si>
  <si>
    <t>Ataskaitinių metų pelnas (nuostoliai)</t>
  </si>
  <si>
    <t>Ankstesnių metų pelnas (nuostoliai)</t>
  </si>
  <si>
    <t>D.</t>
  </si>
  <si>
    <t>DOTACIJOS, SUBSIDIJOS</t>
  </si>
  <si>
    <t>E.</t>
  </si>
  <si>
    <t>MOKĖTINOS SUMOS IR ĮSIPAREIGOJIMAI</t>
  </si>
  <si>
    <t>PO VIENERIŲ METŲ MOKĖTINOS SUMOS IR ILGALAIKIAI ĮSIPAREIGOJIMAI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</si>
  <si>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</si>
  <si>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</si>
  <si>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</si>
  <si>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</si>
  <si>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</si>
  <si>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</si>
  <si>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>I.4.1.</t>
  </si>
  <si>
    <t>I.4.2.</t>
  </si>
  <si>
    <t>I.4.3.</t>
  </si>
  <si>
    <t>Įsipareigojimų ir reikalavimų padengimo</t>
  </si>
  <si>
    <t>Pensijų ir panašių įsipareigojimų</t>
  </si>
  <si>
    <t>I.6.</t>
  </si>
  <si>
    <t>Kitos mokėtinos sumos ir ilgalaikiai įsipareigojimai</t>
  </si>
  <si>
    <t>PER VIENERIUS METUS MOKĖTINOS SUMOS IR TRUMPALAIKIAI ĮSIPAREIGOJIMAI</t>
  </si>
  <si>
    <t>Ilgalaikių skolų einamųjų metų dalis</t>
  </si>
  <si>
    <t>II.2.1.</t>
  </si>
  <si>
    <t>II.2.2.</t>
  </si>
  <si>
    <t>Kitos skolos</t>
  </si>
  <si>
    <t>II.8.</t>
  </si>
  <si>
    <t>Pelno mokesčio įsipareigojimai</t>
  </si>
  <si>
    <t>Su darbo santykiais susiję įsipareigojimai</t>
  </si>
  <si>
    <t>Kitos mokėtinos sumos ir trumpalaikiai įsipareigojimai</t>
  </si>
  <si>
    <t>(parašas)</t>
  </si>
  <si>
    <t>(vardas ir pavardė)</t>
  </si>
  <si>
    <t>TURTO, IŠ VISO:</t>
  </si>
  <si>
    <t>NUOSAVO KAPITALO IR ĮSIPAREIGOJIMŲ,
IŠ VISO:</t>
  </si>
  <si>
    <t>KITAS ILGALAIKIS TURTAS</t>
  </si>
  <si>
    <t>(Tvirtinimo žyma)</t>
  </si>
  <si>
    <t>Nr.</t>
  </si>
  <si>
    <t>(įmonės vadovo pareigų pavadinimas)</t>
  </si>
  <si>
    <t>Investicinis turtas</t>
  </si>
  <si>
    <t>II.8.1.</t>
  </si>
  <si>
    <t>II.8.2.</t>
  </si>
  <si>
    <t>Pastatai</t>
  </si>
  <si>
    <t>Atidėtojo mokesčio turtas</t>
  </si>
  <si>
    <t>Kitas ilgalaikis turtas</t>
  </si>
  <si>
    <t>Atidėjiniai</t>
  </si>
  <si>
    <t>Kiti atidėjiniai</t>
  </si>
  <si>
    <t>Atidėtojo mokesčio įsipareigojimas</t>
  </si>
  <si>
    <t>Pavyzdinė balanso forma</t>
  </si>
  <si>
    <t>(ataskaitos sudarymo data)</t>
  </si>
  <si>
    <t>(ataskaitos tikslumo lygis ir valiuta)</t>
  </si>
  <si>
    <t>I.1.5.</t>
  </si>
  <si>
    <t>Ilgalaikis materialusis turtas, skirtas parduoti</t>
  </si>
  <si>
    <t>Pastabos    Nr.</t>
  </si>
  <si>
    <t>2 priedas</t>
  </si>
  <si>
    <t>(vyriausiojo buhalterio (buhalterio) arba galinčio tvarkyti apskaitą kito asmens pareigų pavadinimas)</t>
  </si>
  <si>
    <t>UAB "Molėtų vanduo"</t>
  </si>
  <si>
    <t>Įmonės kodas 167524751, adresas Vilniaus 2a,33141 Molėtai</t>
  </si>
  <si>
    <t>Direktorius</t>
  </si>
  <si>
    <t>Algirdas Kavalnis</t>
  </si>
  <si>
    <t>Vyriausiasis buhalteris</t>
  </si>
  <si>
    <t>Danutė Pagalienė</t>
  </si>
  <si>
    <t>gruodžio mėn.31</t>
  </si>
  <si>
    <t>15</t>
  </si>
  <si>
    <t>2016  03  08</t>
  </si>
  <si>
    <t xml:space="preserve">2015 m. </t>
  </si>
  <si>
    <t>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</si>
</sst>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;\(0\)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17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left"/>
      <protection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172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/>
      <protection/>
    </xf>
    <xf numFmtId="172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/>
      <protection/>
    </xf>
    <xf numFmtId="49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left"/>
      <protection/>
    </xf>
    <xf numFmtId="49" fontId="1" fillId="33" borderId="19" xfId="0" applyNumberFormat="1" applyFont="1" applyFill="1" applyBorder="1" applyAlignment="1" applyProtection="1">
      <alignment horizontal="center"/>
      <protection/>
    </xf>
    <xf numFmtId="172" fontId="1" fillId="33" borderId="19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49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161925</xdr:rowOff>
    </xdr:from>
    <xdr:to>
      <xdr:col>27</xdr:col>
      <xdr:colOff>0</xdr:colOff>
      <xdr:row>13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6543675" cy="17240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8"/>
  <sheetViews>
    <sheetView tabSelected="1" zoomScaleSheetLayoutView="100" zoomScalePageLayoutView="0" workbookViewId="0" topLeftCell="A88">
      <selection activeCell="S63" sqref="S63:W63"/>
    </sheetView>
  </sheetViews>
  <sheetFormatPr defaultColWidth="0" defaultRowHeight="12.75" zeroHeight="1"/>
  <cols>
    <col min="1" max="1" width="2.00390625" style="5" customWidth="1"/>
    <col min="2" max="2" width="3.28125" style="2" customWidth="1"/>
    <col min="3" max="3" width="7.28125" style="2" customWidth="1"/>
    <col min="4" max="5" width="3.28125" style="2" customWidth="1"/>
    <col min="6" max="6" width="3.57421875" style="2" customWidth="1"/>
    <col min="7" max="7" width="3.28125" style="2" customWidth="1"/>
    <col min="8" max="8" width="3.8515625" style="2" customWidth="1"/>
    <col min="9" max="9" width="3.7109375" style="2" customWidth="1"/>
    <col min="10" max="15" width="3.28125" style="2" customWidth="1"/>
    <col min="16" max="16" width="4.8515625" style="2" customWidth="1"/>
    <col min="17" max="17" width="3.28125" style="2" customWidth="1"/>
    <col min="18" max="18" width="6.7109375" style="2" customWidth="1"/>
    <col min="19" max="20" width="3.28125" style="2" customWidth="1"/>
    <col min="21" max="21" width="3.00390625" style="2" customWidth="1"/>
    <col min="22" max="22" width="4.140625" style="2" customWidth="1"/>
    <col min="23" max="26" width="3.28125" style="2" customWidth="1"/>
    <col min="27" max="27" width="5.140625" style="2" customWidth="1"/>
    <col min="28" max="28" width="2.28125" style="5" customWidth="1"/>
    <col min="29" max="16384" width="0" style="2" hidden="1" customWidth="1"/>
  </cols>
  <sheetData>
    <row r="1" spans="2:27" ht="12.75">
      <c r="B1" s="6" t="s">
        <v>141</v>
      </c>
      <c r="C1" s="5"/>
      <c r="D1" s="5"/>
      <c r="E1" s="5"/>
      <c r="F1" s="5"/>
      <c r="G1" s="5"/>
      <c r="H1" s="7"/>
      <c r="I1" s="8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77"/>
      <c r="W1" s="77"/>
      <c r="X1" s="77"/>
      <c r="Y1" s="77"/>
      <c r="Z1" s="77"/>
      <c r="AA1" s="77"/>
    </row>
    <row r="2" spans="2:27" ht="12.75">
      <c r="B2" s="78" t="s">
        <v>135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2:27" ht="12.75">
      <c r="B3" s="9"/>
      <c r="C3" s="9"/>
      <c r="D3" s="9"/>
      <c r="E3" s="9"/>
      <c r="F3" s="9"/>
      <c r="G3" s="9"/>
      <c r="H3" s="9"/>
      <c r="I3" s="9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>
      <c r="B5" s="9"/>
      <c r="C5" s="9"/>
      <c r="D5" s="9"/>
      <c r="E5" s="9"/>
      <c r="F5" s="9"/>
      <c r="G5" s="9"/>
      <c r="H5" s="9"/>
      <c r="I5" s="9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2.75">
      <c r="B6" s="9"/>
      <c r="C6" s="9"/>
      <c r="D6" s="9"/>
      <c r="E6" s="9"/>
      <c r="F6" s="9"/>
      <c r="G6" s="9"/>
      <c r="H6" s="9"/>
      <c r="I6" s="9"/>
      <c r="J6" s="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2.75">
      <c r="B7" s="9"/>
      <c r="C7" s="9"/>
      <c r="D7" s="9"/>
      <c r="E7" s="9"/>
      <c r="F7" s="9"/>
      <c r="G7" s="9"/>
      <c r="H7" s="9"/>
      <c r="I7" s="9"/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.75">
      <c r="B8" s="9"/>
      <c r="C8" s="9"/>
      <c r="D8" s="9"/>
      <c r="E8" s="9"/>
      <c r="F8" s="9"/>
      <c r="G8" s="9"/>
      <c r="H8" s="9"/>
      <c r="I8" s="9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2.75">
      <c r="B9" s="9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2.75">
      <c r="B10" s="9"/>
      <c r="C10" s="9"/>
      <c r="D10" s="9"/>
      <c r="E10" s="9"/>
      <c r="F10" s="9"/>
      <c r="G10" s="9"/>
      <c r="H10" s="9"/>
      <c r="I10" s="9"/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2.75">
      <c r="B11" s="9"/>
      <c r="C11" s="9"/>
      <c r="D11" s="9"/>
      <c r="E11" s="9"/>
      <c r="F11" s="9"/>
      <c r="G11" s="9"/>
      <c r="H11" s="9"/>
      <c r="I11" s="9"/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2.75">
      <c r="B12" s="9"/>
      <c r="C12" s="9"/>
      <c r="D12" s="9"/>
      <c r="E12" s="9"/>
      <c r="F12" s="9"/>
      <c r="G12" s="9"/>
      <c r="H12" s="9"/>
      <c r="I12" s="9"/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2.75">
      <c r="B13" s="9"/>
      <c r="C13" s="9"/>
      <c r="D13" s="9"/>
      <c r="E13" s="9"/>
      <c r="F13" s="9"/>
      <c r="G13" s="9"/>
      <c r="H13" s="9"/>
      <c r="I13" s="9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.75">
      <c r="B14" s="9"/>
      <c r="C14" s="9"/>
      <c r="D14" s="9"/>
      <c r="E14" s="9"/>
      <c r="F14" s="9"/>
      <c r="G14" s="9"/>
      <c r="H14" s="9"/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12.75">
      <c r="B15" s="7"/>
      <c r="C15" s="7"/>
      <c r="D15" s="20" t="s">
        <v>143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5"/>
      <c r="AA15" s="5"/>
    </row>
    <row r="16" spans="2:27" ht="12.75">
      <c r="B16" s="7"/>
      <c r="C16" s="7"/>
      <c r="D16" s="15" t="s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5"/>
      <c r="AA16" s="5"/>
    </row>
    <row r="17" spans="2:27" ht="12.75">
      <c r="B17" s="7"/>
      <c r="C17" s="13"/>
      <c r="D17" s="20" t="s">
        <v>144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5"/>
      <c r="AA17" s="5"/>
    </row>
    <row r="18" spans="2:27" ht="12.75">
      <c r="B18" s="7"/>
      <c r="C18" s="10"/>
      <c r="D18" s="15" t="s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5"/>
      <c r="AA18" s="5"/>
    </row>
    <row r="19" spans="2:27" ht="12.75">
      <c r="B19" s="7"/>
      <c r="C19" s="10"/>
      <c r="D19" s="10"/>
      <c r="E19" s="10"/>
      <c r="F19" s="10"/>
      <c r="G19" s="10"/>
      <c r="H19" s="10"/>
      <c r="I19" s="10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.75">
      <c r="B20" s="7"/>
      <c r="C20" s="7"/>
      <c r="D20" s="7"/>
      <c r="E20" s="7"/>
      <c r="F20" s="7"/>
      <c r="G20" s="7"/>
      <c r="H20" s="7"/>
      <c r="I20" s="7"/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2.75">
      <c r="B21" s="7"/>
      <c r="C21" s="7"/>
      <c r="D21" s="7"/>
      <c r="E21" s="7"/>
      <c r="F21" s="7"/>
      <c r="G21" s="7"/>
      <c r="H21" s="7"/>
      <c r="I21" s="7"/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11" t="s">
        <v>123</v>
      </c>
      <c r="V21" s="5"/>
      <c r="W21" s="5"/>
      <c r="X21" s="5"/>
      <c r="Y21" s="5"/>
      <c r="Z21" s="5"/>
      <c r="AA21" s="5"/>
    </row>
    <row r="22" spans="2:27" ht="12.75">
      <c r="B22" s="7"/>
      <c r="C22" s="7"/>
      <c r="D22" s="7"/>
      <c r="E22" s="7"/>
      <c r="F22" s="12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12.75">
      <c r="B23" s="7"/>
      <c r="C23" s="7"/>
      <c r="D23" s="7"/>
      <c r="E23" s="14"/>
      <c r="F23" s="7"/>
      <c r="G23" s="7"/>
      <c r="H23" s="7">
        <v>20</v>
      </c>
      <c r="I23" s="1" t="s">
        <v>150</v>
      </c>
      <c r="J23" s="7" t="s">
        <v>4</v>
      </c>
      <c r="K23" s="20" t="s">
        <v>149</v>
      </c>
      <c r="L23" s="20"/>
      <c r="M23" s="20"/>
      <c r="N23" s="20"/>
      <c r="O23" s="5" t="s">
        <v>5</v>
      </c>
      <c r="P23" s="6" t="s">
        <v>2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12.75">
      <c r="B24" s="7"/>
      <c r="C24" s="7"/>
      <c r="D24" s="7"/>
      <c r="E24" s="7"/>
      <c r="F24" s="7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12.75">
      <c r="B25" s="7"/>
      <c r="C25" s="7"/>
      <c r="D25" s="7"/>
      <c r="E25" s="7"/>
      <c r="F25" s="7"/>
      <c r="G25" s="7"/>
      <c r="H25" s="25" t="s">
        <v>151</v>
      </c>
      <c r="I25" s="20"/>
      <c r="J25" s="20"/>
      <c r="K25" s="20"/>
      <c r="L25" s="20"/>
      <c r="M25" s="20"/>
      <c r="N25" s="20"/>
      <c r="O25" s="20"/>
      <c r="P25" s="5" t="s">
        <v>124</v>
      </c>
      <c r="Q25" s="26"/>
      <c r="R25" s="26"/>
      <c r="S25" s="5"/>
      <c r="T25" s="5"/>
      <c r="U25" s="5"/>
      <c r="V25" s="5"/>
      <c r="W25" s="5"/>
      <c r="X25" s="5"/>
      <c r="Y25" s="5"/>
      <c r="Z25" s="5"/>
      <c r="AA25" s="5"/>
    </row>
    <row r="26" spans="2:27" ht="12.75">
      <c r="B26" s="7"/>
      <c r="C26" s="7"/>
      <c r="D26" s="7"/>
      <c r="E26" s="7"/>
      <c r="F26" s="7"/>
      <c r="G26" s="5"/>
      <c r="H26" s="27" t="s">
        <v>136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"/>
      <c r="T26" s="5"/>
      <c r="U26" s="5"/>
      <c r="V26" s="5"/>
      <c r="W26" s="5"/>
      <c r="X26" s="5"/>
      <c r="Y26" s="5"/>
      <c r="Z26" s="5"/>
      <c r="AA26" s="5"/>
    </row>
    <row r="27" spans="2:27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"/>
      <c r="X27" s="5"/>
      <c r="Y27" s="5"/>
      <c r="Z27" s="5"/>
      <c r="AA27" s="5"/>
    </row>
    <row r="28" spans="2:27" ht="12.75">
      <c r="B28" s="20" t="s">
        <v>152</v>
      </c>
      <c r="C28" s="20"/>
      <c r="D28" s="20"/>
      <c r="E28" s="20"/>
      <c r="F28" s="20"/>
      <c r="G28" s="20"/>
      <c r="H28" s="7"/>
      <c r="I28" s="7"/>
      <c r="J28" s="7"/>
      <c r="K28" s="5"/>
      <c r="L28" s="5"/>
      <c r="M28" s="5"/>
      <c r="N28" s="5"/>
      <c r="O28" s="5"/>
      <c r="P28" s="5"/>
      <c r="Q28" s="20" t="s">
        <v>153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ht="12.75">
      <c r="B29" s="28" t="s">
        <v>3</v>
      </c>
      <c r="C29" s="28"/>
      <c r="D29" s="28"/>
      <c r="E29" s="28"/>
      <c r="F29" s="28"/>
      <c r="G29" s="28"/>
      <c r="H29" s="7"/>
      <c r="I29" s="7"/>
      <c r="J29" s="7"/>
      <c r="K29" s="5"/>
      <c r="L29" s="5"/>
      <c r="M29" s="5"/>
      <c r="N29" s="5"/>
      <c r="O29" s="5"/>
      <c r="P29" s="5"/>
      <c r="Q29" s="29" t="s">
        <v>137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2:27" ht="12.75">
      <c r="B30" s="33"/>
      <c r="C30" s="33"/>
      <c r="D30" s="79" t="s">
        <v>6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71" t="s">
        <v>140</v>
      </c>
      <c r="R30" s="72"/>
      <c r="S30" s="88" t="s">
        <v>7</v>
      </c>
      <c r="T30" s="89"/>
      <c r="U30" s="89"/>
      <c r="V30" s="89"/>
      <c r="W30" s="90"/>
      <c r="X30" s="88" t="s">
        <v>8</v>
      </c>
      <c r="Y30" s="89"/>
      <c r="Z30" s="89"/>
      <c r="AA30" s="90"/>
    </row>
    <row r="31" spans="2:27" ht="12.75">
      <c r="B31" s="33"/>
      <c r="C31" s="33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73"/>
      <c r="R31" s="74"/>
      <c r="S31" s="91"/>
      <c r="T31" s="92"/>
      <c r="U31" s="92"/>
      <c r="V31" s="92"/>
      <c r="W31" s="93"/>
      <c r="X31" s="91"/>
      <c r="Y31" s="92"/>
      <c r="Z31" s="92"/>
      <c r="AA31" s="93"/>
    </row>
    <row r="32" spans="2:27" ht="12.75">
      <c r="B32" s="33"/>
      <c r="C32" s="33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75"/>
      <c r="R32" s="76"/>
      <c r="S32" s="94"/>
      <c r="T32" s="95"/>
      <c r="U32" s="95"/>
      <c r="V32" s="95"/>
      <c r="W32" s="96"/>
      <c r="X32" s="94"/>
      <c r="Y32" s="95"/>
      <c r="Z32" s="95"/>
      <c r="AA32" s="96"/>
    </row>
    <row r="33" spans="2:27" ht="12.75">
      <c r="B33" s="47" t="s">
        <v>9</v>
      </c>
      <c r="C33" s="47"/>
      <c r="D33" s="48" t="s">
        <v>29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8"/>
      <c r="R33" s="18"/>
      <c r="S33" s="49">
        <f>SUBTOTAL(9,S34:W58)</f>
        <v>7039607</v>
      </c>
      <c r="T33" s="50"/>
      <c r="U33" s="50"/>
      <c r="V33" s="50"/>
      <c r="W33" s="51"/>
      <c r="X33" s="49">
        <f>SUBTOTAL(9,X34:AA58)</f>
        <v>7244301</v>
      </c>
      <c r="Y33" s="50"/>
      <c r="Z33" s="50"/>
      <c r="AA33" s="51"/>
    </row>
    <row r="34" spans="2:27" ht="12.75">
      <c r="B34" s="33" t="s">
        <v>10</v>
      </c>
      <c r="C34" s="33"/>
      <c r="D34" s="24" t="s">
        <v>30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8"/>
      <c r="R34" s="18"/>
      <c r="S34" s="30">
        <f>SUBTOTAL(9,S35:W39)</f>
        <v>764</v>
      </c>
      <c r="T34" s="31"/>
      <c r="U34" s="31"/>
      <c r="V34" s="31"/>
      <c r="W34" s="32"/>
      <c r="X34" s="30">
        <f>SUBTOTAL(9,X35:AA39)</f>
        <v>970</v>
      </c>
      <c r="Y34" s="31"/>
      <c r="Z34" s="31"/>
      <c r="AA34" s="32"/>
    </row>
    <row r="35" spans="2:27" ht="12.75">
      <c r="B35" s="33" t="s">
        <v>11</v>
      </c>
      <c r="C35" s="33"/>
      <c r="D35" s="24" t="s">
        <v>33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2.75">
      <c r="B36" s="33" t="s">
        <v>12</v>
      </c>
      <c r="C36" s="33"/>
      <c r="D36" s="24" t="s">
        <v>34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2.75">
      <c r="B37" s="33" t="s">
        <v>13</v>
      </c>
      <c r="C37" s="33"/>
      <c r="D37" s="24" t="s">
        <v>35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2.75">
      <c r="B38" s="33" t="s">
        <v>14</v>
      </c>
      <c r="C38" s="33"/>
      <c r="D38" s="24" t="s">
        <v>36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8"/>
      <c r="R38" s="18"/>
      <c r="S38" s="19">
        <v>764</v>
      </c>
      <c r="T38" s="19"/>
      <c r="U38" s="19"/>
      <c r="V38" s="19"/>
      <c r="W38" s="19"/>
      <c r="X38" s="19">
        <v>970</v>
      </c>
      <c r="Y38" s="19"/>
      <c r="Z38" s="19"/>
      <c r="AA38" s="19"/>
    </row>
    <row r="39" spans="2:27" ht="12.75">
      <c r="B39" s="33" t="s">
        <v>15</v>
      </c>
      <c r="C39" s="33"/>
      <c r="D39" s="24" t="s">
        <v>37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</row>
    <row r="40" spans="2:27" ht="12.75">
      <c r="B40" s="33" t="s">
        <v>16</v>
      </c>
      <c r="C40" s="33"/>
      <c r="D40" s="24" t="s">
        <v>31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8"/>
      <c r="R40" s="18"/>
      <c r="S40" s="30">
        <f>SUBTOTAL(9,S41:W50)</f>
        <v>7038843</v>
      </c>
      <c r="T40" s="31"/>
      <c r="U40" s="31"/>
      <c r="V40" s="31"/>
      <c r="W40" s="32"/>
      <c r="X40" s="30">
        <f>SUBTOTAL(9,X41:AA50)</f>
        <v>7243331</v>
      </c>
      <c r="Y40" s="31"/>
      <c r="Z40" s="31"/>
      <c r="AA40" s="32"/>
    </row>
    <row r="41" spans="2:27" ht="12.75">
      <c r="B41" s="33" t="s">
        <v>17</v>
      </c>
      <c r="C41" s="33"/>
      <c r="D41" s="24" t="s">
        <v>38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</row>
    <row r="42" spans="2:27" ht="12.75">
      <c r="B42" s="33" t="s">
        <v>18</v>
      </c>
      <c r="C42" s="33"/>
      <c r="D42" s="24" t="s">
        <v>39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8"/>
      <c r="R42" s="18"/>
      <c r="S42" s="19">
        <v>2423229</v>
      </c>
      <c r="T42" s="19"/>
      <c r="U42" s="19"/>
      <c r="V42" s="19"/>
      <c r="W42" s="19"/>
      <c r="X42" s="19">
        <v>2577294</v>
      </c>
      <c r="Y42" s="19"/>
      <c r="Z42" s="19"/>
      <c r="AA42" s="19"/>
    </row>
    <row r="43" spans="2:27" ht="12.75">
      <c r="B43" s="33" t="s">
        <v>19</v>
      </c>
      <c r="C43" s="33"/>
      <c r="D43" s="24" t="s">
        <v>40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8"/>
      <c r="R43" s="18"/>
      <c r="S43" s="19">
        <v>554873</v>
      </c>
      <c r="T43" s="19"/>
      <c r="U43" s="19"/>
      <c r="V43" s="19"/>
      <c r="W43" s="19"/>
      <c r="X43" s="19">
        <v>653305</v>
      </c>
      <c r="Y43" s="19"/>
      <c r="Z43" s="19"/>
      <c r="AA43" s="19"/>
    </row>
    <row r="44" spans="2:27" ht="12.75">
      <c r="B44" s="33" t="s">
        <v>20</v>
      </c>
      <c r="C44" s="33"/>
      <c r="D44" s="24" t="s">
        <v>41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8"/>
      <c r="R44" s="18"/>
      <c r="S44" s="19">
        <v>37386</v>
      </c>
      <c r="T44" s="19"/>
      <c r="U44" s="19"/>
      <c r="V44" s="19"/>
      <c r="W44" s="19"/>
      <c r="X44" s="19">
        <v>39885</v>
      </c>
      <c r="Y44" s="19"/>
      <c r="Z44" s="19"/>
      <c r="AA44" s="19"/>
    </row>
    <row r="45" spans="2:27" ht="12.75">
      <c r="B45" s="22" t="s">
        <v>21</v>
      </c>
      <c r="C45" s="23"/>
      <c r="D45" s="24" t="s">
        <v>42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9">
        <v>2801775</v>
      </c>
      <c r="T45" s="19"/>
      <c r="U45" s="19"/>
      <c r="V45" s="19"/>
      <c r="W45" s="19"/>
      <c r="X45" s="19">
        <v>2927433</v>
      </c>
      <c r="Y45" s="19"/>
      <c r="Z45" s="19"/>
      <c r="AA45" s="19"/>
    </row>
    <row r="46" spans="2:27" ht="12.75">
      <c r="B46" s="22" t="s">
        <v>22</v>
      </c>
      <c r="C46" s="23"/>
      <c r="D46" s="24" t="s">
        <v>43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9"/>
      <c r="T46" s="19"/>
      <c r="U46" s="19"/>
      <c r="V46" s="19"/>
      <c r="W46" s="19"/>
      <c r="X46" s="19"/>
      <c r="Y46" s="19"/>
      <c r="Z46" s="19"/>
      <c r="AA46" s="19"/>
    </row>
    <row r="47" spans="2:27" ht="12.75">
      <c r="B47" s="22" t="s">
        <v>23</v>
      </c>
      <c r="C47" s="23"/>
      <c r="D47" s="24" t="s">
        <v>44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8"/>
      <c r="R47" s="18"/>
      <c r="S47" s="19">
        <v>1221580</v>
      </c>
      <c r="T47" s="19"/>
      <c r="U47" s="19"/>
      <c r="V47" s="19"/>
      <c r="W47" s="19"/>
      <c r="X47" s="19">
        <v>1045414</v>
      </c>
      <c r="Y47" s="19"/>
      <c r="Z47" s="19"/>
      <c r="AA47" s="19"/>
    </row>
    <row r="48" spans="2:27" ht="12.75">
      <c r="B48" s="22" t="s">
        <v>114</v>
      </c>
      <c r="C48" s="23"/>
      <c r="D48" s="24" t="s">
        <v>126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8"/>
      <c r="R48" s="18"/>
      <c r="S48" s="30">
        <f>SUBTOTAL(9,S49:W50)</f>
        <v>0</v>
      </c>
      <c r="T48" s="31"/>
      <c r="U48" s="31"/>
      <c r="V48" s="31"/>
      <c r="W48" s="32"/>
      <c r="X48" s="30">
        <f>SUBTOTAL(9,X49:AA50)</f>
        <v>0</v>
      </c>
      <c r="Y48" s="31"/>
      <c r="Z48" s="31"/>
      <c r="AA48" s="32"/>
    </row>
    <row r="49" spans="2:27" ht="12.75">
      <c r="B49" s="22" t="s">
        <v>127</v>
      </c>
      <c r="C49" s="23"/>
      <c r="D49" s="24" t="s">
        <v>38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</row>
    <row r="50" spans="2:27" ht="12.75">
      <c r="B50" s="22" t="s">
        <v>128</v>
      </c>
      <c r="C50" s="23"/>
      <c r="D50" s="24" t="s">
        <v>129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8"/>
      <c r="R50" s="18"/>
      <c r="S50" s="19"/>
      <c r="T50" s="19"/>
      <c r="U50" s="19"/>
      <c r="V50" s="19"/>
      <c r="W50" s="19"/>
      <c r="X50" s="19"/>
      <c r="Y50" s="19"/>
      <c r="Z50" s="19"/>
      <c r="AA50" s="19"/>
    </row>
    <row r="51" spans="2:27" ht="12.75">
      <c r="B51" s="22" t="s">
        <v>24</v>
      </c>
      <c r="C51" s="23"/>
      <c r="D51" s="24" t="s">
        <v>32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8"/>
      <c r="R51" s="18"/>
      <c r="S51" s="30">
        <f>SUBTOTAL(9,S52:W55)</f>
        <v>0</v>
      </c>
      <c r="T51" s="31"/>
      <c r="U51" s="31"/>
      <c r="V51" s="31"/>
      <c r="W51" s="32"/>
      <c r="X51" s="30">
        <f>SUBTOTAL(9,X52:AA55)</f>
        <v>0</v>
      </c>
      <c r="Y51" s="31"/>
      <c r="Z51" s="31"/>
      <c r="AA51" s="32"/>
    </row>
    <row r="52" spans="2:27" ht="12.75">
      <c r="B52" s="22" t="s">
        <v>25</v>
      </c>
      <c r="C52" s="23"/>
      <c r="D52" s="24" t="s">
        <v>45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8"/>
      <c r="R52" s="18"/>
      <c r="S52" s="19"/>
      <c r="T52" s="19"/>
      <c r="U52" s="19"/>
      <c r="V52" s="19"/>
      <c r="W52" s="19"/>
      <c r="X52" s="19"/>
      <c r="Y52" s="19"/>
      <c r="Z52" s="19"/>
      <c r="AA52" s="19"/>
    </row>
    <row r="53" spans="2:27" ht="12.75">
      <c r="B53" s="22" t="s">
        <v>26</v>
      </c>
      <c r="C53" s="23"/>
      <c r="D53" s="24" t="s">
        <v>46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8"/>
      <c r="R53" s="18"/>
      <c r="S53" s="19"/>
      <c r="T53" s="19"/>
      <c r="U53" s="19"/>
      <c r="V53" s="19"/>
      <c r="W53" s="19"/>
      <c r="X53" s="19"/>
      <c r="Y53" s="19"/>
      <c r="Z53" s="19"/>
      <c r="AA53" s="19"/>
    </row>
    <row r="54" spans="2:27" ht="12.75">
      <c r="B54" s="22" t="s">
        <v>27</v>
      </c>
      <c r="C54" s="23"/>
      <c r="D54" s="24" t="s">
        <v>47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8"/>
      <c r="R54" s="18"/>
      <c r="S54" s="19"/>
      <c r="T54" s="19"/>
      <c r="U54" s="19"/>
      <c r="V54" s="19"/>
      <c r="W54" s="19"/>
      <c r="X54" s="19"/>
      <c r="Y54" s="19"/>
      <c r="Z54" s="19"/>
      <c r="AA54" s="19"/>
    </row>
    <row r="55" spans="2:27" ht="12.75">
      <c r="B55" s="22" t="s">
        <v>28</v>
      </c>
      <c r="C55" s="23"/>
      <c r="D55" s="24" t="s">
        <v>48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8"/>
      <c r="R55" s="18"/>
      <c r="S55" s="19"/>
      <c r="T55" s="19"/>
      <c r="U55" s="19"/>
      <c r="V55" s="19"/>
      <c r="W55" s="19"/>
      <c r="X55" s="19"/>
      <c r="Y55" s="19"/>
      <c r="Z55" s="19"/>
      <c r="AA55" s="19"/>
    </row>
    <row r="56" spans="2:27" ht="12.75">
      <c r="B56" s="22" t="s">
        <v>71</v>
      </c>
      <c r="C56" s="23"/>
      <c r="D56" s="24" t="s">
        <v>122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8"/>
      <c r="R56" s="18"/>
      <c r="S56" s="30">
        <f>SUBTOTAL(9,S57:W58)</f>
        <v>0</v>
      </c>
      <c r="T56" s="31"/>
      <c r="U56" s="31"/>
      <c r="V56" s="31"/>
      <c r="W56" s="32"/>
      <c r="X56" s="30">
        <f>SUBTOTAL(9,X57:AA58)</f>
        <v>0</v>
      </c>
      <c r="Y56" s="31"/>
      <c r="Z56" s="31"/>
      <c r="AA56" s="32"/>
    </row>
    <row r="57" spans="2:27" ht="12.75">
      <c r="B57" s="22" t="s">
        <v>87</v>
      </c>
      <c r="C57" s="23"/>
      <c r="D57" s="24" t="s">
        <v>130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</row>
    <row r="58" spans="2:27" ht="12.75">
      <c r="B58" s="22" t="s">
        <v>88</v>
      </c>
      <c r="C58" s="23"/>
      <c r="D58" s="24" t="s">
        <v>131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8"/>
      <c r="R58" s="18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2.75">
      <c r="B59" s="47" t="s">
        <v>49</v>
      </c>
      <c r="C59" s="47"/>
      <c r="D59" s="48" t="s">
        <v>50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8"/>
      <c r="R59" s="18"/>
      <c r="S59" s="49">
        <f>SUBTOTAL(9,S60:W77)</f>
        <v>307199</v>
      </c>
      <c r="T59" s="50"/>
      <c r="U59" s="50"/>
      <c r="V59" s="50"/>
      <c r="W59" s="51"/>
      <c r="X59" s="49">
        <f>SUBTOTAL(9,X60:AA77)</f>
        <v>216032</v>
      </c>
      <c r="Y59" s="50"/>
      <c r="Z59" s="50"/>
      <c r="AA59" s="51"/>
    </row>
    <row r="60" spans="2:27" ht="26.25" customHeight="1">
      <c r="B60" s="39" t="s">
        <v>10</v>
      </c>
      <c r="C60" s="40"/>
      <c r="D60" s="67" t="s">
        <v>51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70"/>
      <c r="R60" s="70"/>
      <c r="S60" s="30">
        <f>SUBTOTAL(9,S61:W68)</f>
        <v>6835</v>
      </c>
      <c r="T60" s="31"/>
      <c r="U60" s="31"/>
      <c r="V60" s="31"/>
      <c r="W60" s="32"/>
      <c r="X60" s="30">
        <f>SUBTOTAL(9,X61:AA68)</f>
        <v>10750</v>
      </c>
      <c r="Y60" s="31"/>
      <c r="Z60" s="31"/>
      <c r="AA60" s="32"/>
    </row>
    <row r="61" spans="2:27" ht="12.75">
      <c r="B61" s="22" t="s">
        <v>11</v>
      </c>
      <c r="C61" s="23"/>
      <c r="D61" s="24" t="s">
        <v>52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8"/>
      <c r="R61" s="18"/>
      <c r="S61" s="30">
        <f>SUBTOTAL(9,S62:W66)</f>
        <v>5957</v>
      </c>
      <c r="T61" s="31"/>
      <c r="U61" s="31"/>
      <c r="V61" s="31"/>
      <c r="W61" s="32"/>
      <c r="X61" s="30">
        <f>SUBTOTAL(9,X62:AA66)</f>
        <v>10148</v>
      </c>
      <c r="Y61" s="31"/>
      <c r="Z61" s="31"/>
      <c r="AA61" s="32"/>
    </row>
    <row r="62" spans="2:27" ht="12.75">
      <c r="B62" s="22" t="s">
        <v>53</v>
      </c>
      <c r="C62" s="23"/>
      <c r="D62" s="24" t="s">
        <v>57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8"/>
      <c r="R62" s="18"/>
      <c r="S62" s="19">
        <v>5957</v>
      </c>
      <c r="T62" s="19"/>
      <c r="U62" s="19"/>
      <c r="V62" s="19"/>
      <c r="W62" s="19"/>
      <c r="X62" s="19">
        <v>10148</v>
      </c>
      <c r="Y62" s="19"/>
      <c r="Z62" s="19"/>
      <c r="AA62" s="19"/>
    </row>
    <row r="63" spans="2:27" ht="12.75">
      <c r="B63" s="22" t="s">
        <v>54</v>
      </c>
      <c r="C63" s="23"/>
      <c r="D63" s="24" t="s">
        <v>58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8"/>
      <c r="R63" s="18"/>
      <c r="S63" s="19"/>
      <c r="T63" s="19"/>
      <c r="U63" s="19"/>
      <c r="V63" s="19"/>
      <c r="W63" s="19"/>
      <c r="X63" s="19"/>
      <c r="Y63" s="19"/>
      <c r="Z63" s="19"/>
      <c r="AA63" s="19"/>
    </row>
    <row r="64" spans="2:27" ht="12.75">
      <c r="B64" s="22" t="s">
        <v>55</v>
      </c>
      <c r="C64" s="23"/>
      <c r="D64" s="24" t="s">
        <v>59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2.75">
      <c r="B65" s="22" t="s">
        <v>56</v>
      </c>
      <c r="C65" s="23"/>
      <c r="D65" s="24" t="s">
        <v>60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</row>
    <row r="66" spans="2:27" ht="12.75">
      <c r="B66" s="22" t="s">
        <v>138</v>
      </c>
      <c r="C66" s="23"/>
      <c r="D66" s="24" t="s">
        <v>139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2.75">
      <c r="B67" s="22" t="s">
        <v>12</v>
      </c>
      <c r="C67" s="23"/>
      <c r="D67" s="24" t="s">
        <v>61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8"/>
      <c r="R67" s="18"/>
      <c r="S67" s="19">
        <v>878</v>
      </c>
      <c r="T67" s="19"/>
      <c r="U67" s="19"/>
      <c r="V67" s="19"/>
      <c r="W67" s="19"/>
      <c r="X67" s="19">
        <v>602</v>
      </c>
      <c r="Y67" s="19"/>
      <c r="Z67" s="19"/>
      <c r="AA67" s="19"/>
    </row>
    <row r="68" spans="2:27" ht="12.75">
      <c r="B68" s="22" t="s">
        <v>13</v>
      </c>
      <c r="C68" s="23"/>
      <c r="D68" s="24" t="s">
        <v>62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</row>
    <row r="69" spans="2:27" ht="12.75">
      <c r="B69" s="22" t="s">
        <v>16</v>
      </c>
      <c r="C69" s="23"/>
      <c r="D69" s="24" t="s">
        <v>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8"/>
      <c r="R69" s="18"/>
      <c r="S69" s="30">
        <f>SUBTOTAL(9,S70:W72)</f>
        <v>62345</v>
      </c>
      <c r="T69" s="31"/>
      <c r="U69" s="31"/>
      <c r="V69" s="31"/>
      <c r="W69" s="32"/>
      <c r="X69" s="30">
        <f>SUBTOTAL(9,X70:AA72)</f>
        <v>51497</v>
      </c>
      <c r="Y69" s="31"/>
      <c r="Z69" s="31"/>
      <c r="AA69" s="32"/>
    </row>
    <row r="70" spans="2:27" ht="12.75">
      <c r="B70" s="22" t="s">
        <v>17</v>
      </c>
      <c r="C70" s="23"/>
      <c r="D70" s="24" t="s">
        <v>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8"/>
      <c r="R70" s="18"/>
      <c r="S70" s="19">
        <v>61402</v>
      </c>
      <c r="T70" s="19"/>
      <c r="U70" s="19"/>
      <c r="V70" s="19"/>
      <c r="W70" s="19"/>
      <c r="X70" s="19">
        <v>51419</v>
      </c>
      <c r="Y70" s="19"/>
      <c r="Z70" s="19"/>
      <c r="AA70" s="19"/>
    </row>
    <row r="71" spans="2:27" ht="12.75">
      <c r="B71" s="22" t="s">
        <v>18</v>
      </c>
      <c r="C71" s="23"/>
      <c r="D71" s="24" t="s">
        <v>65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8"/>
      <c r="R71" s="18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2.75">
      <c r="B72" s="22" t="s">
        <v>19</v>
      </c>
      <c r="C72" s="23"/>
      <c r="D72" s="24" t="s">
        <v>66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18"/>
      <c r="R72" s="18"/>
      <c r="S72" s="19">
        <v>943</v>
      </c>
      <c r="T72" s="19"/>
      <c r="U72" s="19"/>
      <c r="V72" s="19"/>
      <c r="W72" s="19"/>
      <c r="X72" s="19">
        <v>78</v>
      </c>
      <c r="Y72" s="19"/>
      <c r="Z72" s="19"/>
      <c r="AA72" s="19"/>
    </row>
    <row r="73" spans="2:27" ht="12.75">
      <c r="B73" s="22" t="s">
        <v>24</v>
      </c>
      <c r="C73" s="23"/>
      <c r="D73" s="24" t="s">
        <v>67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8"/>
      <c r="R73" s="18"/>
      <c r="S73" s="30">
        <f>SUBTOTAL(9,S74:W76)</f>
        <v>0</v>
      </c>
      <c r="T73" s="31"/>
      <c r="U73" s="31"/>
      <c r="V73" s="31"/>
      <c r="W73" s="32"/>
      <c r="X73" s="30">
        <f>SUBTOTAL(9,X74:AA76)</f>
        <v>0</v>
      </c>
      <c r="Y73" s="31"/>
      <c r="Z73" s="31"/>
      <c r="AA73" s="32"/>
    </row>
    <row r="74" spans="2:27" ht="12.75">
      <c r="B74" s="22" t="s">
        <v>25</v>
      </c>
      <c r="C74" s="23"/>
      <c r="D74" s="24" t="s">
        <v>68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8"/>
      <c r="R74" s="18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2.75">
      <c r="B75" s="22" t="s">
        <v>26</v>
      </c>
      <c r="C75" s="23"/>
      <c r="D75" s="24" t="s">
        <v>69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18"/>
      <c r="R75" s="18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2.75">
      <c r="B76" s="22" t="s">
        <v>27</v>
      </c>
      <c r="C76" s="23"/>
      <c r="D76" s="24" t="s">
        <v>70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8"/>
      <c r="R76" s="18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2.75">
      <c r="B77" s="22" t="s">
        <v>71</v>
      </c>
      <c r="C77" s="23"/>
      <c r="D77" s="24" t="s">
        <v>72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8"/>
      <c r="R77" s="18"/>
      <c r="S77" s="19">
        <v>238019</v>
      </c>
      <c r="T77" s="19"/>
      <c r="U77" s="19"/>
      <c r="V77" s="19"/>
      <c r="W77" s="19"/>
      <c r="X77" s="19">
        <v>153785</v>
      </c>
      <c r="Y77" s="19"/>
      <c r="Z77" s="19"/>
      <c r="AA77" s="19"/>
    </row>
    <row r="78" spans="2:27" ht="12.75">
      <c r="B78" s="22"/>
      <c r="C78" s="23"/>
      <c r="D78" s="22" t="s">
        <v>120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23"/>
      <c r="Q78" s="18"/>
      <c r="R78" s="18"/>
      <c r="S78" s="30">
        <f>SUM(S33,S59)</f>
        <v>7346806</v>
      </c>
      <c r="T78" s="31"/>
      <c r="U78" s="31"/>
      <c r="V78" s="31"/>
      <c r="W78" s="32"/>
      <c r="X78" s="30">
        <f>SUM(X33,X59)</f>
        <v>7460333</v>
      </c>
      <c r="Y78" s="31"/>
      <c r="Z78" s="31"/>
      <c r="AA78" s="32"/>
    </row>
    <row r="79" spans="2:27" ht="13.5" thickBot="1"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4"/>
      <c r="S79" s="65"/>
      <c r="T79" s="65"/>
      <c r="U79" s="65"/>
      <c r="V79" s="65"/>
      <c r="W79" s="65"/>
      <c r="X79" s="65"/>
      <c r="Y79" s="65"/>
      <c r="Z79" s="65"/>
      <c r="AA79" s="65"/>
    </row>
    <row r="80" spans="2:27" ht="12.75">
      <c r="B80" s="52"/>
      <c r="C80" s="5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  <c r="R80" s="60"/>
      <c r="S80" s="52"/>
      <c r="T80" s="52"/>
      <c r="U80" s="52"/>
      <c r="V80" s="52"/>
      <c r="W80" s="52"/>
      <c r="X80" s="52"/>
      <c r="Y80" s="52"/>
      <c r="Z80" s="52"/>
      <c r="AA80" s="52"/>
    </row>
    <row r="81" spans="2:27" ht="37.5" customHeight="1">
      <c r="B81" s="33"/>
      <c r="C81" s="33"/>
      <c r="D81" s="39" t="s">
        <v>73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0"/>
      <c r="Q81" s="54" t="s">
        <v>140</v>
      </c>
      <c r="R81" s="55"/>
      <c r="S81" s="56" t="s">
        <v>7</v>
      </c>
      <c r="T81" s="57"/>
      <c r="U81" s="57"/>
      <c r="V81" s="57"/>
      <c r="W81" s="58"/>
      <c r="X81" s="56" t="s">
        <v>8</v>
      </c>
      <c r="Y81" s="57"/>
      <c r="Z81" s="57"/>
      <c r="AA81" s="58"/>
    </row>
    <row r="82" spans="2:27" ht="12.75">
      <c r="B82" s="47" t="s">
        <v>74</v>
      </c>
      <c r="C82" s="47"/>
      <c r="D82" s="48" t="s">
        <v>75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37"/>
      <c r="R82" s="38"/>
      <c r="S82" s="49">
        <f>SUM(S83,S88,S89,S93)</f>
        <v>2923594</v>
      </c>
      <c r="T82" s="50"/>
      <c r="U82" s="50"/>
      <c r="V82" s="50"/>
      <c r="W82" s="51"/>
      <c r="X82" s="49">
        <f>SUM(X83,X88,X89,X93)</f>
        <v>2970360</v>
      </c>
      <c r="Y82" s="50"/>
      <c r="Z82" s="50"/>
      <c r="AA82" s="51"/>
    </row>
    <row r="83" spans="2:27" ht="12.75">
      <c r="B83" s="22" t="s">
        <v>10</v>
      </c>
      <c r="C83" s="23"/>
      <c r="D83" s="34" t="s">
        <v>76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37"/>
      <c r="R83" s="38"/>
      <c r="S83" s="30">
        <f>SUM(S84:W87)</f>
        <v>3374691</v>
      </c>
      <c r="T83" s="31"/>
      <c r="U83" s="31"/>
      <c r="V83" s="31"/>
      <c r="W83" s="32"/>
      <c r="X83" s="30">
        <f>SUM(X84:AA87)</f>
        <v>3370269</v>
      </c>
      <c r="Y83" s="31"/>
      <c r="Z83" s="31"/>
      <c r="AA83" s="32"/>
    </row>
    <row r="84" spans="2:27" ht="12.75">
      <c r="B84" s="22" t="s">
        <v>11</v>
      </c>
      <c r="C84" s="23"/>
      <c r="D84" s="34" t="s">
        <v>77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7"/>
      <c r="R84" s="38"/>
      <c r="S84" s="19">
        <v>3374691</v>
      </c>
      <c r="T84" s="19"/>
      <c r="U84" s="19"/>
      <c r="V84" s="19"/>
      <c r="W84" s="19"/>
      <c r="X84" s="19">
        <v>3370269</v>
      </c>
      <c r="Y84" s="19"/>
      <c r="Z84" s="19"/>
      <c r="AA84" s="19"/>
    </row>
    <row r="85" spans="2:27" ht="12.75">
      <c r="B85" s="22" t="s">
        <v>12</v>
      </c>
      <c r="C85" s="23"/>
      <c r="D85" s="34" t="s">
        <v>78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7"/>
      <c r="R85" s="38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2.75">
      <c r="B86" s="22" t="s">
        <v>13</v>
      </c>
      <c r="C86" s="23"/>
      <c r="D86" s="34" t="s">
        <v>79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7"/>
      <c r="R86" s="38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2.75">
      <c r="B87" s="22" t="s">
        <v>14</v>
      </c>
      <c r="C87" s="23"/>
      <c r="D87" s="34" t="s">
        <v>80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7"/>
      <c r="R87" s="38"/>
      <c r="S87" s="19"/>
      <c r="T87" s="19"/>
      <c r="U87" s="19"/>
      <c r="V87" s="19"/>
      <c r="W87" s="19"/>
      <c r="X87" s="19"/>
      <c r="Y87" s="19"/>
      <c r="Z87" s="19"/>
      <c r="AA87" s="19"/>
    </row>
    <row r="88" spans="2:27" ht="12.75">
      <c r="B88" s="22" t="s">
        <v>16</v>
      </c>
      <c r="C88" s="23"/>
      <c r="D88" s="34" t="s">
        <v>81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7"/>
      <c r="R88" s="38"/>
      <c r="S88" s="19"/>
      <c r="T88" s="19"/>
      <c r="U88" s="19"/>
      <c r="V88" s="19"/>
      <c r="W88" s="19"/>
      <c r="X88" s="19"/>
      <c r="Y88" s="19"/>
      <c r="Z88" s="19"/>
      <c r="AA88" s="19"/>
    </row>
    <row r="89" spans="2:27" ht="12.75">
      <c r="B89" s="22" t="s">
        <v>24</v>
      </c>
      <c r="C89" s="23"/>
      <c r="D89" s="34" t="s">
        <v>82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37"/>
      <c r="R89" s="38"/>
      <c r="S89" s="30">
        <f>SUM(S90:W92)</f>
        <v>0</v>
      </c>
      <c r="T89" s="31"/>
      <c r="U89" s="31"/>
      <c r="V89" s="31"/>
      <c r="W89" s="32"/>
      <c r="X89" s="30">
        <f>SUM(X90:AA92)</f>
        <v>0</v>
      </c>
      <c r="Y89" s="31"/>
      <c r="Z89" s="31"/>
      <c r="AA89" s="32"/>
    </row>
    <row r="90" spans="2:27" ht="12.75">
      <c r="B90" s="22" t="s">
        <v>25</v>
      </c>
      <c r="C90" s="23"/>
      <c r="D90" s="34" t="s">
        <v>83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7"/>
      <c r="R90" s="38"/>
      <c r="S90" s="19"/>
      <c r="T90" s="19"/>
      <c r="U90" s="19"/>
      <c r="V90" s="19"/>
      <c r="W90" s="19"/>
      <c r="X90" s="19"/>
      <c r="Y90" s="19"/>
      <c r="Z90" s="19"/>
      <c r="AA90" s="19"/>
    </row>
    <row r="91" spans="2:27" ht="12.75">
      <c r="B91" s="22" t="s">
        <v>26</v>
      </c>
      <c r="C91" s="23"/>
      <c r="D91" s="34" t="s">
        <v>84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37"/>
      <c r="R91" s="38"/>
      <c r="S91" s="19"/>
      <c r="T91" s="19"/>
      <c r="U91" s="19"/>
      <c r="V91" s="19"/>
      <c r="W91" s="19"/>
      <c r="X91" s="19"/>
      <c r="Y91" s="19"/>
      <c r="Z91" s="19"/>
      <c r="AA91" s="19"/>
    </row>
    <row r="92" spans="2:27" ht="12.75">
      <c r="B92" s="22" t="s">
        <v>27</v>
      </c>
      <c r="C92" s="23"/>
      <c r="D92" s="34" t="s">
        <v>85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37"/>
      <c r="R92" s="38"/>
      <c r="S92" s="19"/>
      <c r="T92" s="19"/>
      <c r="U92" s="19"/>
      <c r="V92" s="19"/>
      <c r="W92" s="19"/>
      <c r="X92" s="19"/>
      <c r="Y92" s="19"/>
      <c r="Z92" s="19"/>
      <c r="AA92" s="19"/>
    </row>
    <row r="93" spans="2:27" ht="12.75">
      <c r="B93" s="22" t="s">
        <v>71</v>
      </c>
      <c r="C93" s="23"/>
      <c r="D93" s="34" t="s">
        <v>86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7"/>
      <c r="R93" s="38"/>
      <c r="S93" s="30">
        <f>SUM(S94:W95)</f>
        <v>-451097</v>
      </c>
      <c r="T93" s="31"/>
      <c r="U93" s="31"/>
      <c r="V93" s="31"/>
      <c r="W93" s="32"/>
      <c r="X93" s="30">
        <f>SUM(X94:AA95)</f>
        <v>-399909</v>
      </c>
      <c r="Y93" s="31"/>
      <c r="Z93" s="31"/>
      <c r="AA93" s="32"/>
    </row>
    <row r="94" spans="2:27" ht="12.75">
      <c r="B94" s="22" t="s">
        <v>87</v>
      </c>
      <c r="C94" s="23"/>
      <c r="D94" s="34" t="s">
        <v>89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37"/>
      <c r="R94" s="38"/>
      <c r="S94" s="19">
        <v>-51188</v>
      </c>
      <c r="T94" s="19"/>
      <c r="U94" s="19"/>
      <c r="V94" s="19"/>
      <c r="W94" s="19"/>
      <c r="X94" s="19">
        <v>-29774</v>
      </c>
      <c r="Y94" s="19"/>
      <c r="Z94" s="19"/>
      <c r="AA94" s="19"/>
    </row>
    <row r="95" spans="2:27" ht="12.75">
      <c r="B95" s="22" t="s">
        <v>88</v>
      </c>
      <c r="C95" s="23"/>
      <c r="D95" s="34" t="s">
        <v>90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  <c r="Q95" s="37"/>
      <c r="R95" s="38"/>
      <c r="S95" s="19">
        <v>-399909</v>
      </c>
      <c r="T95" s="19"/>
      <c r="U95" s="19"/>
      <c r="V95" s="19"/>
      <c r="W95" s="19"/>
      <c r="X95" s="19">
        <v>-370135</v>
      </c>
      <c r="Y95" s="19"/>
      <c r="Z95" s="19"/>
      <c r="AA95" s="19"/>
    </row>
    <row r="96" spans="2:27" ht="12.75">
      <c r="B96" s="47" t="s">
        <v>91</v>
      </c>
      <c r="C96" s="47"/>
      <c r="D96" s="48" t="s">
        <v>92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37"/>
      <c r="R96" s="38"/>
      <c r="S96" s="46">
        <v>3135990</v>
      </c>
      <c r="T96" s="46"/>
      <c r="U96" s="46"/>
      <c r="V96" s="46"/>
      <c r="W96" s="46"/>
      <c r="X96" s="46">
        <v>3384711</v>
      </c>
      <c r="Y96" s="46"/>
      <c r="Z96" s="46"/>
      <c r="AA96" s="46"/>
    </row>
    <row r="97" spans="2:27" ht="12.75">
      <c r="B97" s="47" t="s">
        <v>93</v>
      </c>
      <c r="C97" s="47"/>
      <c r="D97" s="48" t="s">
        <v>94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37"/>
      <c r="R97" s="38"/>
      <c r="S97" s="49">
        <f>SUM(S98,S111)</f>
        <v>1287222</v>
      </c>
      <c r="T97" s="50"/>
      <c r="U97" s="50"/>
      <c r="V97" s="50"/>
      <c r="W97" s="51"/>
      <c r="X97" s="49">
        <f>SUM(X98,X111)</f>
        <v>1105262</v>
      </c>
      <c r="Y97" s="50"/>
      <c r="Z97" s="50"/>
      <c r="AA97" s="51"/>
    </row>
    <row r="98" spans="2:27" ht="26.25" customHeight="1">
      <c r="B98" s="39" t="s">
        <v>10</v>
      </c>
      <c r="C98" s="40"/>
      <c r="D98" s="41" t="s">
        <v>95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/>
      <c r="Q98" s="44"/>
      <c r="R98" s="45"/>
      <c r="S98" s="30">
        <f>SUM(S99,S103,S104,S105,S109,S110)</f>
        <v>1221580</v>
      </c>
      <c r="T98" s="31"/>
      <c r="U98" s="31"/>
      <c r="V98" s="31"/>
      <c r="W98" s="32"/>
      <c r="X98" s="30">
        <f>SUM(X99,X103,X104,X105,X109,X110)</f>
        <v>1045414</v>
      </c>
      <c r="Y98" s="31"/>
      <c r="Z98" s="31"/>
      <c r="AA98" s="32"/>
    </row>
    <row r="99" spans="2:27" ht="12.75">
      <c r="B99" s="22" t="s">
        <v>11</v>
      </c>
      <c r="C99" s="23"/>
      <c r="D99" s="34" t="s">
        <v>96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37"/>
      <c r="R99" s="38"/>
      <c r="S99" s="30">
        <f>SUM(S100:W102)</f>
        <v>0</v>
      </c>
      <c r="T99" s="31"/>
      <c r="U99" s="31"/>
      <c r="V99" s="31"/>
      <c r="W99" s="32"/>
      <c r="X99" s="30">
        <f>SUM(X100:AA102)</f>
        <v>0</v>
      </c>
      <c r="Y99" s="31"/>
      <c r="Z99" s="31"/>
      <c r="AA99" s="32"/>
    </row>
    <row r="100" spans="2:27" ht="12.75">
      <c r="B100" s="22" t="s">
        <v>53</v>
      </c>
      <c r="C100" s="23"/>
      <c r="D100" s="34" t="s">
        <v>97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  <c r="Q100" s="37"/>
      <c r="R100" s="38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2:27" ht="12.75">
      <c r="B101" s="22" t="s">
        <v>54</v>
      </c>
      <c r="C101" s="23"/>
      <c r="D101" s="24" t="s">
        <v>98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8"/>
      <c r="R101" s="18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2:27" ht="12.75">
      <c r="B102" s="22" t="s">
        <v>55</v>
      </c>
      <c r="C102" s="23"/>
      <c r="D102" s="24" t="s">
        <v>99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18"/>
      <c r="R102" s="18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2:27" ht="12.75">
      <c r="B103" s="33" t="s">
        <v>12</v>
      </c>
      <c r="C103" s="33"/>
      <c r="D103" s="24" t="s">
        <v>100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18"/>
      <c r="R103" s="18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2:27" ht="12.75">
      <c r="B104" s="33" t="s">
        <v>13</v>
      </c>
      <c r="C104" s="33"/>
      <c r="D104" s="24" t="s">
        <v>101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18"/>
      <c r="R104" s="18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2:27" ht="12.75">
      <c r="B105" s="33" t="s">
        <v>14</v>
      </c>
      <c r="C105" s="33"/>
      <c r="D105" s="24" t="s">
        <v>132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18"/>
      <c r="R105" s="18"/>
      <c r="S105" s="30">
        <f>SUM(S106:W108)</f>
        <v>0</v>
      </c>
      <c r="T105" s="31"/>
      <c r="U105" s="31"/>
      <c r="V105" s="31"/>
      <c r="W105" s="32"/>
      <c r="X105" s="30">
        <f>SUM(X106:AA108)</f>
        <v>0</v>
      </c>
      <c r="Y105" s="31"/>
      <c r="Z105" s="31"/>
      <c r="AA105" s="32"/>
    </row>
    <row r="106" spans="2:27" ht="12.75">
      <c r="B106" s="33" t="s">
        <v>102</v>
      </c>
      <c r="C106" s="33"/>
      <c r="D106" s="24" t="s">
        <v>105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18"/>
      <c r="R106" s="18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2:27" ht="12.75">
      <c r="B107" s="33" t="s">
        <v>103</v>
      </c>
      <c r="C107" s="33"/>
      <c r="D107" s="24" t="s">
        <v>106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18"/>
      <c r="R107" s="18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2:27" ht="12.75">
      <c r="B108" s="33" t="s">
        <v>104</v>
      </c>
      <c r="C108" s="33"/>
      <c r="D108" s="24" t="s">
        <v>133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18"/>
      <c r="R108" s="18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2:27" ht="12.75">
      <c r="B109" s="33" t="s">
        <v>15</v>
      </c>
      <c r="C109" s="33"/>
      <c r="D109" s="24" t="s">
        <v>134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18"/>
      <c r="R109" s="18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2:27" ht="12.75">
      <c r="B110" s="39" t="s">
        <v>107</v>
      </c>
      <c r="C110" s="40"/>
      <c r="D110" s="41" t="s">
        <v>108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  <c r="Q110" s="18"/>
      <c r="R110" s="18"/>
      <c r="S110" s="19">
        <v>1221580</v>
      </c>
      <c r="T110" s="19"/>
      <c r="U110" s="19"/>
      <c r="V110" s="19"/>
      <c r="W110" s="19"/>
      <c r="X110" s="19">
        <v>1045414</v>
      </c>
      <c r="Y110" s="19"/>
      <c r="Z110" s="19"/>
      <c r="AA110" s="19"/>
    </row>
    <row r="111" spans="2:27" ht="27.75" customHeight="1">
      <c r="B111" s="56" t="s">
        <v>16</v>
      </c>
      <c r="C111" s="58"/>
      <c r="D111" s="41" t="s">
        <v>109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  <c r="Q111" s="70"/>
      <c r="R111" s="70"/>
      <c r="S111" s="30">
        <f>SUM(S112,S113,S116,S117,S118,S119,S120,S121)</f>
        <v>65642</v>
      </c>
      <c r="T111" s="31"/>
      <c r="U111" s="31"/>
      <c r="V111" s="31"/>
      <c r="W111" s="32"/>
      <c r="X111" s="30">
        <f>SUM(X112,X113,X116,X117,X118,X119,X120,X121)</f>
        <v>59848</v>
      </c>
      <c r="Y111" s="31"/>
      <c r="Z111" s="31"/>
      <c r="AA111" s="32"/>
    </row>
    <row r="112" spans="2:27" ht="12.75">
      <c r="B112" s="56" t="s">
        <v>17</v>
      </c>
      <c r="C112" s="58"/>
      <c r="D112" s="24" t="s">
        <v>110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18"/>
      <c r="R112" s="18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2:27" ht="12.75">
      <c r="B113" s="56" t="s">
        <v>18</v>
      </c>
      <c r="C113" s="58"/>
      <c r="D113" s="24" t="s">
        <v>96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18"/>
      <c r="R113" s="18"/>
      <c r="S113" s="30">
        <f>SUM(S114:W115)</f>
        <v>0</v>
      </c>
      <c r="T113" s="31"/>
      <c r="U113" s="31"/>
      <c r="V113" s="31"/>
      <c r="W113" s="32"/>
      <c r="X113" s="30">
        <f>SUM(X114:AA115)</f>
        <v>0</v>
      </c>
      <c r="Y113" s="31"/>
      <c r="Z113" s="31"/>
      <c r="AA113" s="32"/>
    </row>
    <row r="114" spans="2:27" ht="12.75">
      <c r="B114" s="56" t="s">
        <v>111</v>
      </c>
      <c r="C114" s="58"/>
      <c r="D114" s="24" t="s">
        <v>98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18"/>
      <c r="R114" s="18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2:27" ht="12.75">
      <c r="B115" s="56" t="s">
        <v>112</v>
      </c>
      <c r="C115" s="58"/>
      <c r="D115" s="24" t="s">
        <v>113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18"/>
      <c r="R115" s="18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2:27" ht="12.75">
      <c r="B116" s="56" t="s">
        <v>19</v>
      </c>
      <c r="C116" s="58"/>
      <c r="D116" s="24" t="s">
        <v>100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18"/>
      <c r="R116" s="18"/>
      <c r="S116" s="19">
        <v>15331</v>
      </c>
      <c r="T116" s="19"/>
      <c r="U116" s="19"/>
      <c r="V116" s="19"/>
      <c r="W116" s="19"/>
      <c r="X116" s="19">
        <v>15087</v>
      </c>
      <c r="Y116" s="19"/>
      <c r="Z116" s="19"/>
      <c r="AA116" s="19"/>
    </row>
    <row r="117" spans="2:27" ht="12.75">
      <c r="B117" s="56" t="s">
        <v>20</v>
      </c>
      <c r="C117" s="58"/>
      <c r="D117" s="24" t="s">
        <v>101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18"/>
      <c r="R117" s="18"/>
      <c r="S117" s="19">
        <v>15097</v>
      </c>
      <c r="T117" s="19"/>
      <c r="U117" s="19"/>
      <c r="V117" s="19"/>
      <c r="W117" s="19"/>
      <c r="X117" s="19">
        <v>12208</v>
      </c>
      <c r="Y117" s="19"/>
      <c r="Z117" s="19"/>
      <c r="AA117" s="19"/>
    </row>
    <row r="118" spans="2:27" ht="12.75">
      <c r="B118" s="56" t="s">
        <v>21</v>
      </c>
      <c r="C118" s="58"/>
      <c r="D118" s="24" t="s">
        <v>115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18"/>
      <c r="R118" s="18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2:27" ht="12.75">
      <c r="B119" s="56" t="s">
        <v>22</v>
      </c>
      <c r="C119" s="58"/>
      <c r="D119" s="24" t="s">
        <v>116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18"/>
      <c r="R119" s="18"/>
      <c r="S119" s="19">
        <v>22005</v>
      </c>
      <c r="T119" s="19"/>
      <c r="U119" s="19"/>
      <c r="V119" s="19"/>
      <c r="W119" s="19"/>
      <c r="X119" s="19">
        <v>20155</v>
      </c>
      <c r="Y119" s="19"/>
      <c r="Z119" s="19"/>
      <c r="AA119" s="19"/>
    </row>
    <row r="120" spans="2:27" ht="12.75">
      <c r="B120" s="56" t="s">
        <v>23</v>
      </c>
      <c r="C120" s="58"/>
      <c r="D120" s="24" t="s">
        <v>132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18"/>
      <c r="R120" s="18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2:27" ht="12.75">
      <c r="B121" s="56" t="s">
        <v>114</v>
      </c>
      <c r="C121" s="58"/>
      <c r="D121" s="24" t="s">
        <v>117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18"/>
      <c r="R121" s="18"/>
      <c r="S121" s="19">
        <v>13209</v>
      </c>
      <c r="T121" s="19"/>
      <c r="U121" s="19"/>
      <c r="V121" s="19"/>
      <c r="W121" s="19"/>
      <c r="X121" s="19">
        <v>12398</v>
      </c>
      <c r="Y121" s="19"/>
      <c r="Z121" s="19"/>
      <c r="AA121" s="19"/>
    </row>
    <row r="122" spans="2:27" ht="27.75" customHeight="1">
      <c r="B122" s="33"/>
      <c r="C122" s="33"/>
      <c r="D122" s="56" t="s">
        <v>121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70"/>
      <c r="R122" s="70"/>
      <c r="S122" s="30">
        <f>SUM(S82,S96,S97)</f>
        <v>7346806</v>
      </c>
      <c r="T122" s="31"/>
      <c r="U122" s="31"/>
      <c r="V122" s="31"/>
      <c r="W122" s="32"/>
      <c r="X122" s="30">
        <f>SUM(X82,X96,X97)</f>
        <v>7460333</v>
      </c>
      <c r="Y122" s="31"/>
      <c r="Z122" s="31"/>
      <c r="AA122" s="32"/>
    </row>
    <row r="123" spans="2:27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12.75">
      <c r="B124" s="20" t="s">
        <v>145</v>
      </c>
      <c r="C124" s="20"/>
      <c r="D124" s="20"/>
      <c r="E124" s="20"/>
      <c r="F124" s="20"/>
      <c r="G124" s="20"/>
      <c r="H124" s="20"/>
      <c r="I124" s="20"/>
      <c r="J124" s="5"/>
      <c r="K124" s="5"/>
      <c r="L124" s="21"/>
      <c r="M124" s="21"/>
      <c r="N124" s="21"/>
      <c r="O124" s="21"/>
      <c r="P124" s="21"/>
      <c r="Q124" s="5"/>
      <c r="R124" s="20" t="s">
        <v>146</v>
      </c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2:27" ht="12.75" customHeight="1">
      <c r="B125" s="16" t="s">
        <v>125</v>
      </c>
      <c r="C125" s="16"/>
      <c r="D125" s="16"/>
      <c r="E125" s="16"/>
      <c r="F125" s="16"/>
      <c r="G125" s="16"/>
      <c r="H125" s="16"/>
      <c r="I125" s="16"/>
      <c r="J125" s="5"/>
      <c r="K125" s="5"/>
      <c r="L125" s="15" t="s">
        <v>118</v>
      </c>
      <c r="M125" s="15"/>
      <c r="N125" s="15"/>
      <c r="O125" s="15"/>
      <c r="P125" s="15"/>
      <c r="Q125" s="5"/>
      <c r="R125" s="15" t="s">
        <v>119</v>
      </c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2.75">
      <c r="B126" s="20" t="s">
        <v>147</v>
      </c>
      <c r="C126" s="20"/>
      <c r="D126" s="20"/>
      <c r="E126" s="20"/>
      <c r="F126" s="20"/>
      <c r="G126" s="20"/>
      <c r="H126" s="20"/>
      <c r="I126" s="20"/>
      <c r="J126" s="5"/>
      <c r="K126" s="5"/>
      <c r="L126" s="21"/>
      <c r="M126" s="21"/>
      <c r="N126" s="21"/>
      <c r="O126" s="21"/>
      <c r="P126" s="21"/>
      <c r="Q126" s="5"/>
      <c r="R126" s="20" t="s">
        <v>148</v>
      </c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2:27" ht="12.75">
      <c r="B127" s="16" t="s">
        <v>142</v>
      </c>
      <c r="C127" s="16"/>
      <c r="D127" s="16"/>
      <c r="E127" s="16"/>
      <c r="F127" s="16"/>
      <c r="G127" s="16"/>
      <c r="H127" s="16"/>
      <c r="I127" s="16"/>
      <c r="J127" s="5"/>
      <c r="K127" s="5"/>
      <c r="L127" s="15" t="s">
        <v>118</v>
      </c>
      <c r="M127" s="15"/>
      <c r="N127" s="15"/>
      <c r="O127" s="15"/>
      <c r="P127" s="15"/>
      <c r="Q127" s="5"/>
      <c r="R127" s="15" t="s">
        <v>119</v>
      </c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2.75">
      <c r="B128" s="17"/>
      <c r="C128" s="17"/>
      <c r="D128" s="17"/>
      <c r="E128" s="17"/>
      <c r="F128" s="17"/>
      <c r="G128" s="17"/>
      <c r="H128" s="17"/>
      <c r="I128" s="1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="5" customFormat="1" ht="14.25" customHeight="1"/>
    <row r="130" spans="2:27" ht="12.7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8" s="4" customFormat="1" ht="12.75" hidden="1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5"/>
    </row>
    <row r="138" spans="1:28" s="4" customFormat="1" ht="12.75" hidden="1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5"/>
    </row>
    <row r="139" ht="12.75" hidden="1"/>
  </sheetData>
  <sheetProtection sheet="1" objects="1" scenarios="1"/>
  <mergeCells count="481">
    <mergeCell ref="B121:C121"/>
    <mergeCell ref="X121:AA121"/>
    <mergeCell ref="B120:C120"/>
    <mergeCell ref="D120:P120"/>
    <mergeCell ref="Q120:R120"/>
    <mergeCell ref="S120:W120"/>
    <mergeCell ref="X120:AA120"/>
    <mergeCell ref="D121:P121"/>
    <mergeCell ref="Q121:R121"/>
    <mergeCell ref="B117:C117"/>
    <mergeCell ref="X122:AA122"/>
    <mergeCell ref="B122:C122"/>
    <mergeCell ref="D122:P122"/>
    <mergeCell ref="Q122:R122"/>
    <mergeCell ref="S122:W122"/>
    <mergeCell ref="X119:AA119"/>
    <mergeCell ref="D118:P118"/>
    <mergeCell ref="X118:AA118"/>
    <mergeCell ref="S121:W121"/>
    <mergeCell ref="Q118:R118"/>
    <mergeCell ref="B119:C119"/>
    <mergeCell ref="B118:C118"/>
    <mergeCell ref="S118:W118"/>
    <mergeCell ref="D119:P119"/>
    <mergeCell ref="Q119:R119"/>
    <mergeCell ref="S119:W119"/>
    <mergeCell ref="X117:AA117"/>
    <mergeCell ref="D117:P117"/>
    <mergeCell ref="Q117:R117"/>
    <mergeCell ref="S117:W117"/>
    <mergeCell ref="D113:P113"/>
    <mergeCell ref="Q113:R113"/>
    <mergeCell ref="S113:W113"/>
    <mergeCell ref="X114:AA114"/>
    <mergeCell ref="X116:AA116"/>
    <mergeCell ref="X115:AA115"/>
    <mergeCell ref="B116:C116"/>
    <mergeCell ref="D116:P116"/>
    <mergeCell ref="Q116:R116"/>
    <mergeCell ref="S116:W116"/>
    <mergeCell ref="D115:P115"/>
    <mergeCell ref="Q115:R115"/>
    <mergeCell ref="S115:W115"/>
    <mergeCell ref="B115:C115"/>
    <mergeCell ref="B114:C114"/>
    <mergeCell ref="D114:P114"/>
    <mergeCell ref="Q114:R114"/>
    <mergeCell ref="S114:W114"/>
    <mergeCell ref="X112:AA112"/>
    <mergeCell ref="B113:C113"/>
    <mergeCell ref="X113:AA113"/>
    <mergeCell ref="B112:C112"/>
    <mergeCell ref="D112:P112"/>
    <mergeCell ref="Q112:R112"/>
    <mergeCell ref="S112:W112"/>
    <mergeCell ref="X110:AA110"/>
    <mergeCell ref="B111:C111"/>
    <mergeCell ref="D111:P111"/>
    <mergeCell ref="Q111:R111"/>
    <mergeCell ref="S111:W111"/>
    <mergeCell ref="X111:AA111"/>
    <mergeCell ref="B110:C110"/>
    <mergeCell ref="D110:P110"/>
    <mergeCell ref="Q110:R110"/>
    <mergeCell ref="S110:W110"/>
    <mergeCell ref="X108:AA108"/>
    <mergeCell ref="B109:C109"/>
    <mergeCell ref="D109:P109"/>
    <mergeCell ref="Q109:R109"/>
    <mergeCell ref="S109:W109"/>
    <mergeCell ref="X109:AA109"/>
    <mergeCell ref="B108:C108"/>
    <mergeCell ref="D108:P108"/>
    <mergeCell ref="Q108:R108"/>
    <mergeCell ref="S108:W108"/>
    <mergeCell ref="X106:AA106"/>
    <mergeCell ref="B107:C107"/>
    <mergeCell ref="D107:P107"/>
    <mergeCell ref="Q107:R107"/>
    <mergeCell ref="S107:W107"/>
    <mergeCell ref="X107:AA107"/>
    <mergeCell ref="B106:C106"/>
    <mergeCell ref="D106:P106"/>
    <mergeCell ref="Q106:R106"/>
    <mergeCell ref="S106:W106"/>
    <mergeCell ref="X104:AA104"/>
    <mergeCell ref="B105:C105"/>
    <mergeCell ref="D105:P105"/>
    <mergeCell ref="Q105:R105"/>
    <mergeCell ref="S105:W105"/>
    <mergeCell ref="S30:W32"/>
    <mergeCell ref="X30:AA32"/>
    <mergeCell ref="B101:C101"/>
    <mergeCell ref="D101:P101"/>
    <mergeCell ref="Q101:R101"/>
    <mergeCell ref="X105:AA105"/>
    <mergeCell ref="B104:C104"/>
    <mergeCell ref="D104:P104"/>
    <mergeCell ref="Q104:R104"/>
    <mergeCell ref="S104:W104"/>
    <mergeCell ref="D17:Y17"/>
    <mergeCell ref="D18:Y18"/>
    <mergeCell ref="D48:P48"/>
    <mergeCell ref="Q48:R48"/>
    <mergeCell ref="X103:AA103"/>
    <mergeCell ref="D66:P66"/>
    <mergeCell ref="Q66:R66"/>
    <mergeCell ref="S34:W34"/>
    <mergeCell ref="X33:AA33"/>
    <mergeCell ref="X34:AA34"/>
    <mergeCell ref="B33:C33"/>
    <mergeCell ref="D33:P33"/>
    <mergeCell ref="Q33:R33"/>
    <mergeCell ref="Q34:R34"/>
    <mergeCell ref="X38:AA38"/>
    <mergeCell ref="D34:P34"/>
    <mergeCell ref="X35:AA35"/>
    <mergeCell ref="B36:C36"/>
    <mergeCell ref="D36:P36"/>
    <mergeCell ref="X37:AA37"/>
    <mergeCell ref="S35:W35"/>
    <mergeCell ref="B34:C34"/>
    <mergeCell ref="S37:W37"/>
    <mergeCell ref="Q36:R36"/>
    <mergeCell ref="V1:AA1"/>
    <mergeCell ref="B2:AA2"/>
    <mergeCell ref="D15:Y15"/>
    <mergeCell ref="D16:Y16"/>
    <mergeCell ref="B30:C32"/>
    <mergeCell ref="D30:P32"/>
    <mergeCell ref="Q30:R32"/>
    <mergeCell ref="S33:W33"/>
    <mergeCell ref="S36:W36"/>
    <mergeCell ref="X36:AA36"/>
    <mergeCell ref="Q35:R35"/>
    <mergeCell ref="B37:C37"/>
    <mergeCell ref="D37:P37"/>
    <mergeCell ref="Q37:R37"/>
    <mergeCell ref="B35:C35"/>
    <mergeCell ref="D35:P35"/>
    <mergeCell ref="B38:C38"/>
    <mergeCell ref="D38:P38"/>
    <mergeCell ref="Q38:R38"/>
    <mergeCell ref="S38:W38"/>
    <mergeCell ref="X39:AA39"/>
    <mergeCell ref="B40:C40"/>
    <mergeCell ref="D40:P40"/>
    <mergeCell ref="Q40:R40"/>
    <mergeCell ref="S40:W40"/>
    <mergeCell ref="X40:AA40"/>
    <mergeCell ref="B39:C39"/>
    <mergeCell ref="D39:P39"/>
    <mergeCell ref="Q39:R39"/>
    <mergeCell ref="S39:W39"/>
    <mergeCell ref="X41:AA41"/>
    <mergeCell ref="B42:C42"/>
    <mergeCell ref="D42:P42"/>
    <mergeCell ref="Q42:R42"/>
    <mergeCell ref="S42:W42"/>
    <mergeCell ref="X42:AA42"/>
    <mergeCell ref="B41:C41"/>
    <mergeCell ref="D41:P41"/>
    <mergeCell ref="Q41:R41"/>
    <mergeCell ref="S41:W41"/>
    <mergeCell ref="B44:C44"/>
    <mergeCell ref="D44:P44"/>
    <mergeCell ref="Q44:R44"/>
    <mergeCell ref="S44:W44"/>
    <mergeCell ref="B43:C43"/>
    <mergeCell ref="D43:P43"/>
    <mergeCell ref="Q43:R43"/>
    <mergeCell ref="S43:W43"/>
    <mergeCell ref="S48:W48"/>
    <mergeCell ref="X43:AA43"/>
    <mergeCell ref="X44:AA44"/>
    <mergeCell ref="X51:AA51"/>
    <mergeCell ref="S46:W46"/>
    <mergeCell ref="X46:AA46"/>
    <mergeCell ref="X49:AA49"/>
    <mergeCell ref="X50:AA50"/>
    <mergeCell ref="X48:AA48"/>
    <mergeCell ref="Q45:R45"/>
    <mergeCell ref="S45:W45"/>
    <mergeCell ref="Q47:R47"/>
    <mergeCell ref="S47:W47"/>
    <mergeCell ref="Q46:R46"/>
    <mergeCell ref="X52:AA52"/>
    <mergeCell ref="B53:C53"/>
    <mergeCell ref="D53:P53"/>
    <mergeCell ref="Q53:R53"/>
    <mergeCell ref="S53:W53"/>
    <mergeCell ref="X53:AA53"/>
    <mergeCell ref="B52:C52"/>
    <mergeCell ref="D52:P52"/>
    <mergeCell ref="Q52:R52"/>
    <mergeCell ref="S52:W52"/>
    <mergeCell ref="B51:C51"/>
    <mergeCell ref="D51:P51"/>
    <mergeCell ref="Q51:R51"/>
    <mergeCell ref="S51:W51"/>
    <mergeCell ref="X54:AA54"/>
    <mergeCell ref="B55:C55"/>
    <mergeCell ref="D55:P55"/>
    <mergeCell ref="Q55:R55"/>
    <mergeCell ref="S55:W55"/>
    <mergeCell ref="X55:AA55"/>
    <mergeCell ref="X61:AA61"/>
    <mergeCell ref="B62:C62"/>
    <mergeCell ref="D62:P62"/>
    <mergeCell ref="Q62:R62"/>
    <mergeCell ref="S62:W62"/>
    <mergeCell ref="X62:AA62"/>
    <mergeCell ref="B61:C61"/>
    <mergeCell ref="D61:P61"/>
    <mergeCell ref="Q61:R61"/>
    <mergeCell ref="S61:W61"/>
    <mergeCell ref="X59:AA59"/>
    <mergeCell ref="B60:C60"/>
    <mergeCell ref="D60:P60"/>
    <mergeCell ref="Q60:R60"/>
    <mergeCell ref="S60:W60"/>
    <mergeCell ref="X60:AA60"/>
    <mergeCell ref="B59:C59"/>
    <mergeCell ref="D59:P59"/>
    <mergeCell ref="Q59:R59"/>
    <mergeCell ref="S59:W59"/>
    <mergeCell ref="X63:AA63"/>
    <mergeCell ref="B64:C64"/>
    <mergeCell ref="D64:P64"/>
    <mergeCell ref="Q64:R64"/>
    <mergeCell ref="S64:W64"/>
    <mergeCell ref="X64:AA64"/>
    <mergeCell ref="B63:C63"/>
    <mergeCell ref="D63:P63"/>
    <mergeCell ref="Q63:R63"/>
    <mergeCell ref="S63:W63"/>
    <mergeCell ref="X65:AA65"/>
    <mergeCell ref="B67:C67"/>
    <mergeCell ref="D67:P67"/>
    <mergeCell ref="Q67:R67"/>
    <mergeCell ref="S67:W67"/>
    <mergeCell ref="X67:AA67"/>
    <mergeCell ref="B66:C66"/>
    <mergeCell ref="X66:AA66"/>
    <mergeCell ref="S66:W66"/>
    <mergeCell ref="B65:C65"/>
    <mergeCell ref="X70:AA70"/>
    <mergeCell ref="X68:AA68"/>
    <mergeCell ref="B69:C69"/>
    <mergeCell ref="D69:P69"/>
    <mergeCell ref="Q69:R69"/>
    <mergeCell ref="S69:W69"/>
    <mergeCell ref="X69:AA69"/>
    <mergeCell ref="D71:P71"/>
    <mergeCell ref="Q71:R71"/>
    <mergeCell ref="S71:W71"/>
    <mergeCell ref="D65:P65"/>
    <mergeCell ref="Q65:R65"/>
    <mergeCell ref="S65:W65"/>
    <mergeCell ref="X71:AA71"/>
    <mergeCell ref="B68:C68"/>
    <mergeCell ref="D68:P68"/>
    <mergeCell ref="Q68:R68"/>
    <mergeCell ref="S68:W68"/>
    <mergeCell ref="B70:C70"/>
    <mergeCell ref="D70:P70"/>
    <mergeCell ref="Q70:R70"/>
    <mergeCell ref="S70:W70"/>
    <mergeCell ref="B71:C71"/>
    <mergeCell ref="X72:AA72"/>
    <mergeCell ref="B73:C73"/>
    <mergeCell ref="D73:P73"/>
    <mergeCell ref="Q73:R73"/>
    <mergeCell ref="S73:W73"/>
    <mergeCell ref="X73:AA73"/>
    <mergeCell ref="B72:C72"/>
    <mergeCell ref="D72:P72"/>
    <mergeCell ref="Q72:R72"/>
    <mergeCell ref="S72:W72"/>
    <mergeCell ref="X74:AA74"/>
    <mergeCell ref="B75:C75"/>
    <mergeCell ref="D75:P75"/>
    <mergeCell ref="Q75:R75"/>
    <mergeCell ref="S75:W75"/>
    <mergeCell ref="X75:AA75"/>
    <mergeCell ref="B74:C74"/>
    <mergeCell ref="D74:P74"/>
    <mergeCell ref="Q74:R74"/>
    <mergeCell ref="S74:W74"/>
    <mergeCell ref="X76:AA76"/>
    <mergeCell ref="B77:C77"/>
    <mergeCell ref="D77:P77"/>
    <mergeCell ref="Q77:R77"/>
    <mergeCell ref="S77:W77"/>
    <mergeCell ref="X77:AA77"/>
    <mergeCell ref="B76:C76"/>
    <mergeCell ref="D76:P76"/>
    <mergeCell ref="Q76:R76"/>
    <mergeCell ref="S76:W76"/>
    <mergeCell ref="X78:AA78"/>
    <mergeCell ref="B79:C79"/>
    <mergeCell ref="D79:P79"/>
    <mergeCell ref="Q79:R79"/>
    <mergeCell ref="S79:W79"/>
    <mergeCell ref="X79:AA79"/>
    <mergeCell ref="B78:C78"/>
    <mergeCell ref="D78:P78"/>
    <mergeCell ref="Q78:R78"/>
    <mergeCell ref="S78:W78"/>
    <mergeCell ref="X80:AA80"/>
    <mergeCell ref="B81:C81"/>
    <mergeCell ref="D81:P81"/>
    <mergeCell ref="Q81:R81"/>
    <mergeCell ref="S81:W81"/>
    <mergeCell ref="X81:AA81"/>
    <mergeCell ref="B80:C80"/>
    <mergeCell ref="D80:P80"/>
    <mergeCell ref="Q80:R80"/>
    <mergeCell ref="S80:W80"/>
    <mergeCell ref="X82:AA82"/>
    <mergeCell ref="B83:C83"/>
    <mergeCell ref="D83:P83"/>
    <mergeCell ref="Q83:R83"/>
    <mergeCell ref="S83:W83"/>
    <mergeCell ref="X83:AA83"/>
    <mergeCell ref="B82:C82"/>
    <mergeCell ref="D82:P82"/>
    <mergeCell ref="Q82:R82"/>
    <mergeCell ref="S82:W82"/>
    <mergeCell ref="X84:AA84"/>
    <mergeCell ref="B85:C85"/>
    <mergeCell ref="D85:P85"/>
    <mergeCell ref="Q85:R85"/>
    <mergeCell ref="S85:W85"/>
    <mergeCell ref="X85:AA85"/>
    <mergeCell ref="B84:C84"/>
    <mergeCell ref="D84:P84"/>
    <mergeCell ref="Q84:R84"/>
    <mergeCell ref="S84:W84"/>
    <mergeCell ref="X86:AA86"/>
    <mergeCell ref="B87:C87"/>
    <mergeCell ref="D87:P87"/>
    <mergeCell ref="Q87:R87"/>
    <mergeCell ref="S87:W87"/>
    <mergeCell ref="X87:AA87"/>
    <mergeCell ref="B86:C86"/>
    <mergeCell ref="D86:P86"/>
    <mergeCell ref="Q86:R86"/>
    <mergeCell ref="S86:W86"/>
    <mergeCell ref="X88:AA88"/>
    <mergeCell ref="B89:C89"/>
    <mergeCell ref="D89:P89"/>
    <mergeCell ref="Q89:R89"/>
    <mergeCell ref="S89:W89"/>
    <mergeCell ref="X89:AA89"/>
    <mergeCell ref="B88:C88"/>
    <mergeCell ref="D88:P88"/>
    <mergeCell ref="Q88:R88"/>
    <mergeCell ref="S88:W88"/>
    <mergeCell ref="X90:AA90"/>
    <mergeCell ref="B91:C91"/>
    <mergeCell ref="D91:P91"/>
    <mergeCell ref="Q91:R91"/>
    <mergeCell ref="S91:W91"/>
    <mergeCell ref="X91:AA91"/>
    <mergeCell ref="B90:C90"/>
    <mergeCell ref="D90:P90"/>
    <mergeCell ref="Q90:R90"/>
    <mergeCell ref="S90:W90"/>
    <mergeCell ref="X92:AA92"/>
    <mergeCell ref="B93:C93"/>
    <mergeCell ref="D93:P93"/>
    <mergeCell ref="Q93:R93"/>
    <mergeCell ref="S93:W93"/>
    <mergeCell ref="X93:AA93"/>
    <mergeCell ref="B92:C92"/>
    <mergeCell ref="D92:P92"/>
    <mergeCell ref="Q92:R92"/>
    <mergeCell ref="S92:W92"/>
    <mergeCell ref="X94:AA94"/>
    <mergeCell ref="B95:C95"/>
    <mergeCell ref="D95:P95"/>
    <mergeCell ref="Q95:R95"/>
    <mergeCell ref="S95:W95"/>
    <mergeCell ref="X95:AA95"/>
    <mergeCell ref="B94:C94"/>
    <mergeCell ref="D94:P94"/>
    <mergeCell ref="Q94:R94"/>
    <mergeCell ref="S94:W94"/>
    <mergeCell ref="X96:AA96"/>
    <mergeCell ref="B97:C97"/>
    <mergeCell ref="D97:P97"/>
    <mergeCell ref="Q97:R97"/>
    <mergeCell ref="S97:W97"/>
    <mergeCell ref="X97:AA97"/>
    <mergeCell ref="B96:C96"/>
    <mergeCell ref="D96:P96"/>
    <mergeCell ref="Q96:R96"/>
    <mergeCell ref="S96:W96"/>
    <mergeCell ref="X98:AA98"/>
    <mergeCell ref="B99:C99"/>
    <mergeCell ref="D99:P99"/>
    <mergeCell ref="Q99:R99"/>
    <mergeCell ref="S99:W99"/>
    <mergeCell ref="X99:AA99"/>
    <mergeCell ref="B98:C98"/>
    <mergeCell ref="D98:P98"/>
    <mergeCell ref="Q98:R98"/>
    <mergeCell ref="S98:W98"/>
    <mergeCell ref="S101:W101"/>
    <mergeCell ref="X101:AA101"/>
    <mergeCell ref="X100:AA100"/>
    <mergeCell ref="B100:C100"/>
    <mergeCell ref="D100:P100"/>
    <mergeCell ref="Q100:R100"/>
    <mergeCell ref="X102:AA102"/>
    <mergeCell ref="B103:C103"/>
    <mergeCell ref="D102:P102"/>
    <mergeCell ref="Q102:R102"/>
    <mergeCell ref="S102:W102"/>
    <mergeCell ref="B102:C102"/>
    <mergeCell ref="D103:P103"/>
    <mergeCell ref="Q103:R103"/>
    <mergeCell ref="S103:W103"/>
    <mergeCell ref="L125:P125"/>
    <mergeCell ref="B125:I125"/>
    <mergeCell ref="B28:G28"/>
    <mergeCell ref="Q28:AA28"/>
    <mergeCell ref="X47:AA47"/>
    <mergeCell ref="X45:AA45"/>
    <mergeCell ref="B46:C46"/>
    <mergeCell ref="D46:P46"/>
    <mergeCell ref="S100:W100"/>
    <mergeCell ref="X56:AA56"/>
    <mergeCell ref="B29:G29"/>
    <mergeCell ref="Q29:AA29"/>
    <mergeCell ref="B124:I124"/>
    <mergeCell ref="L124:P124"/>
    <mergeCell ref="B56:C56"/>
    <mergeCell ref="D56:P56"/>
    <mergeCell ref="Q56:R56"/>
    <mergeCell ref="S56:W56"/>
    <mergeCell ref="X57:AA57"/>
    <mergeCell ref="B58:C58"/>
    <mergeCell ref="K23:N23"/>
    <mergeCell ref="H25:O25"/>
    <mergeCell ref="Q25:R25"/>
    <mergeCell ref="H26:R26"/>
    <mergeCell ref="B49:C49"/>
    <mergeCell ref="D49:P49"/>
    <mergeCell ref="B45:C45"/>
    <mergeCell ref="B47:C47"/>
    <mergeCell ref="D47:P47"/>
    <mergeCell ref="B48:C48"/>
    <mergeCell ref="D45:P45"/>
    <mergeCell ref="B50:C50"/>
    <mergeCell ref="D50:P50"/>
    <mergeCell ref="Q50:R50"/>
    <mergeCell ref="S50:W50"/>
    <mergeCell ref="S58:W58"/>
    <mergeCell ref="B54:C54"/>
    <mergeCell ref="D54:P54"/>
    <mergeCell ref="Q54:R54"/>
    <mergeCell ref="S54:W54"/>
    <mergeCell ref="X58:AA58"/>
    <mergeCell ref="B57:C57"/>
    <mergeCell ref="D57:P57"/>
    <mergeCell ref="Q57:R57"/>
    <mergeCell ref="S57:W57"/>
    <mergeCell ref="D58:P58"/>
    <mergeCell ref="Q58:R58"/>
    <mergeCell ref="L127:P127"/>
    <mergeCell ref="B127:I128"/>
    <mergeCell ref="R127:AA127"/>
    <mergeCell ref="Q49:R49"/>
    <mergeCell ref="S49:W49"/>
    <mergeCell ref="B126:I126"/>
    <mergeCell ref="L126:P126"/>
    <mergeCell ref="R124:AA124"/>
    <mergeCell ref="R126:AA126"/>
    <mergeCell ref="R125:AA125"/>
  </mergeCells>
  <printOptions horizontalCentered="1" verticalCentered="1"/>
  <pageMargins left="0.5905511811023623" right="0.5511811023622047" top="0.4724409448818898" bottom="0.4330708661417323" header="0.2362204724409449" footer="0.31496062992125984"/>
  <pageSetup blackAndWhite="1" fitToHeight="0" fitToWidth="1" horizontalDpi="600" verticalDpi="600" orientation="portrait" paperSize="9" scale="94" r:id="rId2"/>
  <headerFooter alignWithMargins="0">
    <oddFooter>&amp;R&amp;P/&amp;N</oddFooter>
  </headerFooter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Danute Pagaliene</cp:lastModifiedBy>
  <cp:lastPrinted>2016-03-08T14:26:07Z</cp:lastPrinted>
  <dcterms:created xsi:type="dcterms:W3CDTF">2004-04-01T12:17:24Z</dcterms:created>
  <dcterms:modified xsi:type="dcterms:W3CDTF">2016-03-09T07:45:53Z</dcterms:modified>
  <cp:category/>
  <cp:version/>
  <cp:contentType/>
  <cp:contentStatus/>
</cp:coreProperties>
</file>