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riai\Bendras\__Taryba\Sprendimai\2019_05_16\"/>
    </mc:Choice>
  </mc:AlternateContent>
  <bookViews>
    <workbookView xWindow="0" yWindow="0" windowWidth="20160" windowHeight="8835"/>
  </bookViews>
  <sheets>
    <sheet name="Variantas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3" i="1" l="1"/>
  <c r="H38" i="1"/>
  <c r="H43" i="1"/>
  <c r="H48" i="1"/>
  <c r="H53" i="1"/>
  <c r="H58" i="1"/>
  <c r="H63" i="1"/>
  <c r="H68" i="1"/>
  <c r="H73" i="1"/>
  <c r="H78" i="1"/>
  <c r="H83" i="1"/>
  <c r="H88" i="1"/>
  <c r="H100" i="1"/>
  <c r="H105" i="1" l="1"/>
  <c r="H108" i="1" l="1"/>
</calcChain>
</file>

<file path=xl/sharedStrings.xml><?xml version="1.0" encoding="utf-8"?>
<sst xmlns="http://schemas.openxmlformats.org/spreadsheetml/2006/main" count="332" uniqueCount="140">
  <si>
    <t>Eil. Nr.</t>
  </si>
  <si>
    <t>Objekto parametrai</t>
  </si>
  <si>
    <t>EINAMIESIEMS TIKSLAMS</t>
  </si>
  <si>
    <t>paprastasis remontas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</si>
  <si>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</si>
  <si>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</si>
  <si>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</si>
  <si>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</si>
  <si>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</si>
  <si>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IŠ VISO: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</si>
  <si>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</si>
  <si>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</si>
  <si>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</si>
  <si>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</si>
  <si>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</si>
  <si>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t>1</t>
  </si>
  <si>
    <t xml:space="preserve">Inžinierinės paslaugos </t>
  </si>
  <si>
    <t>3</t>
  </si>
  <si>
    <t>5</t>
  </si>
  <si>
    <t xml:space="preserve">Nauja statyba, rekonstrukcija, inžinierinės paslaugos </t>
  </si>
  <si>
    <t>2,0</t>
  </si>
  <si>
    <t>6</t>
  </si>
  <si>
    <t>4</t>
  </si>
  <si>
    <t xml:space="preserve">X:589267
Y:  6121067 -        X:589883
Y: 6122432 </t>
  </si>
  <si>
    <t>Alantos seniūnija</t>
  </si>
  <si>
    <t xml:space="preserve">Vietinės reikšmės gatvės, keliai su žvyro ir asfaltbetonio danga </t>
  </si>
  <si>
    <t>Priežiūra (priežiūra žiemą)</t>
  </si>
  <si>
    <t xml:space="preserve">Vietinės reikšmės gatvės, keliai su žvyro danga </t>
  </si>
  <si>
    <t>Priežiūra (kelių profiliavimas greideriu)</t>
  </si>
  <si>
    <t xml:space="preserve">Vietinės reikšmės gatvės, keliai su asfaltbetonio danga </t>
  </si>
  <si>
    <t xml:space="preserve">Priežiūra </t>
  </si>
  <si>
    <t>Priežiūra (žvyravimas, išdaužų vietoje)</t>
  </si>
  <si>
    <t>Balninkų seniūnija</t>
  </si>
  <si>
    <t>Čiulėnų seniūnija</t>
  </si>
  <si>
    <t>Dubingių seniūnija</t>
  </si>
  <si>
    <t>Giedraičių seniūnija</t>
  </si>
  <si>
    <t>Inturkės seniūnija</t>
  </si>
  <si>
    <t>Joniškio seniūnija</t>
  </si>
  <si>
    <t>Luokesos seniūnija</t>
  </si>
  <si>
    <t>Mindūnų seniūnija</t>
  </si>
  <si>
    <t>Suginčių seniūnija</t>
  </si>
  <si>
    <t>Videniškių seniūnija</t>
  </si>
  <si>
    <t>Molėtų miestas</t>
  </si>
  <si>
    <t>Gatvės su žvyro ir asfaltbetonio danga (priežiūra žiemą)</t>
  </si>
  <si>
    <t xml:space="preserve">Gatvės su asfaltbetonio danga </t>
  </si>
  <si>
    <t>Priežiūra</t>
  </si>
  <si>
    <t>Gatvės su žvyro danga (kelių profiliavimas greideriu)</t>
  </si>
  <si>
    <t xml:space="preserve">Kelių, gatvių automobilių stovėjimo aikštelių horizontalus ženklinimas, </t>
  </si>
  <si>
    <t>Paprastas remontas</t>
  </si>
  <si>
    <t>Molėtų rajonas</t>
  </si>
  <si>
    <t xml:space="preserve"> Kelio ženklai </t>
  </si>
  <si>
    <t>Seniūnijos keliai ir gatvės</t>
  </si>
  <si>
    <t>km.</t>
  </si>
  <si>
    <t>Išdaužų vietoje</t>
  </si>
  <si>
    <t>m2</t>
  </si>
  <si>
    <t>m. kub.</t>
  </si>
  <si>
    <t>Molėtų miesto gatvės</t>
  </si>
  <si>
    <t xml:space="preserve"> m2               . </t>
  </si>
  <si>
    <t>vnt.</t>
  </si>
  <si>
    <t>Rajono vietinės reikšmės keliai ir gatvės</t>
  </si>
  <si>
    <t>diametras 400 mm</t>
  </si>
  <si>
    <t>9</t>
  </si>
  <si>
    <t>5,5; 7</t>
  </si>
  <si>
    <t xml:space="preserve">X: 590243 
Y: 6122461-   X: 590367 
Y: 6122603.    X: 589938 
Y: 6122462-   X: 590243 
Y: 6122461.    X: 590047 
Y: 6122532-   X: 590127 
Y: 6122406.  </t>
  </si>
  <si>
    <t>7,5</t>
  </si>
  <si>
    <t xml:space="preserve">X: 589462 
Y:  6122648-  X:588689 
Y: 6122399.     </t>
  </si>
  <si>
    <t xml:space="preserve">Miesto gatvės su žvyro ir asfaltbetonio danga </t>
  </si>
  <si>
    <t xml:space="preserve">Rekonstravimas 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</si>
  <si>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</si>
  <si>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t>prie 2019 m.                           d. finansavimo sutarties Nr. S-</t>
  </si>
  <si>
    <t>Viso einamiesiems tikslams:</t>
  </si>
  <si>
    <t>5,5</t>
  </si>
  <si>
    <t>6,0</t>
  </si>
  <si>
    <t>X:602104, Y:6106831- X:602790, Y:6106845</t>
  </si>
  <si>
    <t>X:590820, Y:6121907- X:590708, Y:6122097</t>
  </si>
  <si>
    <t>X:592318, Y:6123598- X:592088, Y:6123844</t>
  </si>
  <si>
    <t xml:space="preserve">Rekonstrukcija, Kapitalinis remontas, Inžinierinės paslaugos </t>
  </si>
  <si>
    <t>X:580494, Y:6104996- X:579956, Y:6105897</t>
  </si>
  <si>
    <r>
      <t xml:space="preserve">                              </t>
    </r>
    <r>
      <rPr>
        <b/>
        <u/>
        <sz val="12"/>
        <rFont val="Times New Roman"/>
        <family val="1"/>
        <charset val="186"/>
      </rPr>
      <t xml:space="preserve"> Molėtų rajono </t>
    </r>
    <r>
      <rPr>
        <b/>
        <sz val="12"/>
        <rFont val="Times New Roman"/>
        <family val="1"/>
        <charset val="186"/>
      </rPr>
      <t xml:space="preserve"> savivaldybės</t>
    </r>
  </si>
  <si>
    <t>Priežiūra (žvyravimas išdaužų ir išgraužų vietoje)</t>
  </si>
  <si>
    <t>2</t>
  </si>
  <si>
    <t>7</t>
  </si>
  <si>
    <t>8</t>
  </si>
  <si>
    <t>10</t>
  </si>
  <si>
    <t>11</t>
  </si>
  <si>
    <t>12</t>
  </si>
  <si>
    <t xml:space="preserve">X:582441,        Y: 6123027 </t>
  </si>
  <si>
    <t>inžinerinės paslaugos</t>
  </si>
  <si>
    <t>Molėtų rajono vietinės reikšmės kelių (gatvių) inventorizacija</t>
  </si>
  <si>
    <t>24km</t>
  </si>
  <si>
    <t>priežiūra (kelkraščių priežiūra)</t>
  </si>
  <si>
    <t xml:space="preserve">Seniūnijos keliai ir gatvės </t>
  </si>
  <si>
    <t>720 m</t>
  </si>
  <si>
    <t>2 m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</si>
  <si>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</si>
  <si>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</si>
  <si>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Iš jų eismo saugumo priemonėms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</si>
  <si>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</si>
  <si>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>Objekto pavadinimas (kelio Nr. ir pavadinimas savivaldybės tarybos patvirtintame vietinės reikšmės kelių sąraše)</t>
  </si>
  <si>
    <t xml:space="preserve">X:589668, Y:6122611- X:589387, Y:6122671 </t>
  </si>
  <si>
    <t>3,5           4,5              4,5</t>
  </si>
  <si>
    <t xml:space="preserve"> Molėtų m. Vilniaus gatvė dviračių ir pėsčiųjų takai (statinio unikalūs Nr.4400-4991-7462; Nr.4400-4991-7537; Nr.4400-4991-7559; Nr.4400-4991-7526)</t>
  </si>
  <si>
    <t xml:space="preserve">2,5;      2,5     </t>
  </si>
  <si>
    <t xml:space="preserve">515       686     </t>
  </si>
  <si>
    <t xml:space="preserve">5,5          7 </t>
  </si>
  <si>
    <t>425;   260</t>
  </si>
  <si>
    <t>6,0;           6,0</t>
  </si>
  <si>
    <t xml:space="preserve">Luokesos sen., Žiūrų k., Klevų g.   </t>
  </si>
  <si>
    <t xml:space="preserve">Luokesos sen.kelias Lk-07 Vilijočiai-Varniškiai ( Pralaidos remontas)  </t>
  </si>
  <si>
    <t>Kryptinis pėsčiųjų perėjų apšvietimas Molėtų mieste                 Iš jų:</t>
  </si>
  <si>
    <t xml:space="preserve"> Ąžuolų g. Nr. M-7 </t>
  </si>
  <si>
    <t xml:space="preserve">Melioratorių g. Nr.M-50 </t>
  </si>
  <si>
    <t xml:space="preserve">Sporto g.Nr. M-80  </t>
  </si>
  <si>
    <t xml:space="preserve">J.Janonio g. Nr.M-22 </t>
  </si>
  <si>
    <t xml:space="preserve">Turgaus g.Nr. M-85  </t>
  </si>
  <si>
    <t xml:space="preserve">    X: 589869, Y:6121922; X:590283,  Y:6121986. </t>
  </si>
  <si>
    <t xml:space="preserve">  X: 589380,            Y: 6121585 .     </t>
  </si>
  <si>
    <t>X:590648,              Y: 6122391.</t>
  </si>
  <si>
    <t xml:space="preserve">X:590824, Y:6122213.  </t>
  </si>
  <si>
    <t>X:590776,  Y:6122922.</t>
  </si>
  <si>
    <t xml:space="preserve"> Molėtų m. S. Dariaus ir S. Girėno g. Nr. M-64  (statinio unikalus Nr.4400-4176-5260 ir Nr. 4400-4092-3817)  rekonstravimo techninis darbo projektas, projekto ekspertizė, projekto vykdymo priežiūra ir saugaus eismo auditas</t>
  </si>
  <si>
    <r>
      <t xml:space="preserve">195                 353 </t>
    </r>
    <r>
      <rPr>
        <sz val="12"/>
        <color rgb="FFCC00CC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              148        </t>
    </r>
  </si>
  <si>
    <t xml:space="preserve">Molėtų m.  Pastovio g. Nr. M-58  (statinio unikalus Nr.4400-3155-0066),                                                   Molėtų m. S.Neries g. Nr. M-65      (statinio unikalus Nr.4400-3693-0428), Molėtų m. Siesarties g. Nr.69  (statinio unikalus Nr.6298-0013-5012) Molėtų mieste </t>
  </si>
  <si>
    <t xml:space="preserve"> Molėtų m. Ąžuolų g. Nr. M-7 (statinio unikalus  Nr.4400-2517-5237) ir Architektų g. Nr. M-4 (statinio unikalus Nr.4400-2835-1184) dviračių ir pėsčiųjų takai</t>
  </si>
  <si>
    <t xml:space="preserve">X:589568, 
Y:  6122038 -        X:589851, 
Y: 6121914; X:589876,  
Y:  6121932 -        X:590110, 
Y: 6122052  </t>
  </si>
  <si>
    <t xml:space="preserve">318; 262 </t>
  </si>
  <si>
    <t xml:space="preserve">Luokesos sen. kelias Nr. Lk-22 Ažubaliai -Kampai-Gulbinė (statinio unikalūs Nr.4400-4467-1640 ir Nr, 4400-4512-9610)   ,   ir  Luokesos sen. kelias Nr. Lk-21 Kijėliai-Ažubaliai-Stacijava (statinio unikalus Nr.4400-4467-1683 )   </t>
  </si>
  <si>
    <t>X: 589906 
Y: 6123200-  X: 589621 
Y: 6123620.     X: 589541 
Y: 6123337-   X: 590115 
Y: 6123640</t>
  </si>
  <si>
    <t>Molėtų m. Moletūno g. Nr. M-52 (statinio unikalus Nr.4400-3161-4554) rekonstravimo projektas projekto ekspertizė, projekto vykdymo priežiūra ir saugaus eismo auditas</t>
  </si>
  <si>
    <t>Joniškio sen. kelias Jo-13 Gackiškiai-Graužiniai-Joniškis (statinio unikalus Nr.4400-4523-8737), kapitalinio remonto projektas, projekto ekspertizė, projekto vykdymo priežiūra ir saugaus eismo auditas</t>
  </si>
  <si>
    <t>Molėtų m. Kiemo g. Nr. M-34  (statinio unikalus Nr.4400-3155-0077) kapitalinio remonto projektas, projekto ekspertizė, projekto vykdymo priežiūra ir saugaus eismo auditas</t>
  </si>
  <si>
    <t>Giedraičių sen.,Giedraičių mst. Kementos g.  Nr. G-9 (statinio unikalūs Nr.4400-4560-0340, Nr.4400-4560-0440) ir Giedraičių sen.,Giedraičių mst. Naujoji g. Nr. G-7 (statinio unikalus Nr.4400-4523-8772)  kapitalinio remonto projektas, projekto ekspertizė, projekto vykdymo priežiūra ir saugaus eismo auditas</t>
  </si>
  <si>
    <t xml:space="preserve">X:580133,  Y:6105260- X:580266, Y:6105387. X:580480, Y:6105546- X:580283, Y;6105411; X:580480, Y:6105546; - X:580385, Y:6105785 </t>
  </si>
  <si>
    <t xml:space="preserve">Čiulėnų sen. kelias ČU-13  Gulbinė-Šeštokiškės (statinio unikalus Nr.4400-4872-6978) rekonstravimo  projektas, projekto ekspertizė, projekto vykdymo priežiūra ir saugaus eismo auditas </t>
  </si>
  <si>
    <t xml:space="preserve">Giedraičių sen.,Giedraičių mst. Vilniaus gatvė (valstybinės reikšmės krašto kelio Nr. 172 Raudondvaris– Giedraičiai– Molėtai tęsinys) dviračių-pėsčiųjų takai  (statinio unikalūs Nr.4400-5163-5631; Nr.4400-5163-5620; Nr.4400-5163-5612; Nr.4400-5163-5600, Nr.4400-5163-55597) rekonstravimo  projektas, projekto ekspertizė, projekto vykdymo priežiūra ir saugaus eismo auditas </t>
  </si>
  <si>
    <t xml:space="preserve">Čiulėnų sen., Levaniškių k. Durių g. Nr. L-2   (statinio unikalus Nr.4400-4872-6978) rekonstravimo  projektas, projekto ekspertizė, projekto vykdymo priežiūra ir saugaus eismo auditas </t>
  </si>
  <si>
    <t>X:591104, Y:6126238- X:591393, Y:6125903</t>
  </si>
  <si>
    <t>PATVIRTINTA</t>
  </si>
  <si>
    <t>Molėtų rajono  savivaldybės tarybos</t>
  </si>
  <si>
    <t>2019 m. gegužės 16 sprendimu Nr. B1-106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</si>
</sst>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"/>
    <numFmt numFmtId="165" formatCode="_(* #,##0.000_);_(* \(#,##0.000\);_(* &quot;-&quot;??_);_(@_)"/>
    <numFmt numFmtId="166" formatCode="_(* #,##0.00_);_(* \(#,##0.00\);_(* &quot;-&quot;??_);_(@_)"/>
  </numFmts>
  <fonts count="1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2"/>
      <name val="Arial"/>
      <family val="2"/>
      <charset val="186"/>
    </font>
    <font>
      <b/>
      <i/>
      <u/>
      <sz val="12"/>
      <name val="Arial"/>
      <family val="2"/>
      <charset val="186"/>
    </font>
    <font>
      <sz val="12"/>
      <color rgb="FFCC00CC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0" xfId="0" applyNumberFormat="1" applyFont="1"/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9" fillId="0" borderId="0" xfId="0" applyFont="1"/>
    <xf numFmtId="0" fontId="13" fillId="0" borderId="0" xfId="0" applyFont="1"/>
    <xf numFmtId="164" fontId="13" fillId="0" borderId="0" xfId="0" applyNumberFormat="1" applyFont="1"/>
    <xf numFmtId="4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2" fillId="0" borderId="4" xfId="0" applyNumberFormat="1" applyFont="1" applyBorder="1" applyAlignment="1" applyProtection="1">
      <alignment horizontal="center" vertical="top"/>
      <protection locked="0"/>
    </xf>
    <xf numFmtId="0" fontId="2" fillId="0" borderId="5" xfId="0" applyNumberFormat="1" applyFont="1" applyBorder="1" applyAlignment="1" applyProtection="1">
      <alignment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/>
    </xf>
    <xf numFmtId="0" fontId="5" fillId="0" borderId="4" xfId="0" applyNumberFormat="1" applyFont="1" applyBorder="1" applyAlignment="1" applyProtection="1">
      <alignment horizontal="center" vertical="top"/>
      <protection locked="0"/>
    </xf>
    <xf numFmtId="0" fontId="5" fillId="0" borderId="12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top"/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32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left" vertical="top" wrapText="1"/>
    </xf>
    <xf numFmtId="0" fontId="15" fillId="0" borderId="0" xfId="0" applyFont="1" applyBorder="1"/>
    <xf numFmtId="0" fontId="14" fillId="0" borderId="11" xfId="0" applyFont="1" applyBorder="1" applyAlignment="1">
      <alignment horizontal="center" vertical="top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166" fontId="2" fillId="2" borderId="8" xfId="1" applyNumberFormat="1" applyFont="1" applyFill="1" applyBorder="1" applyAlignment="1" applyProtection="1">
      <alignment vertical="top" wrapText="1"/>
      <protection locked="0"/>
    </xf>
    <xf numFmtId="0" fontId="2" fillId="0" borderId="19" xfId="0" applyNumberFormat="1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>
      <alignment horizontal="center" vertical="top"/>
    </xf>
    <xf numFmtId="0" fontId="2" fillId="0" borderId="11" xfId="0" applyNumberFormat="1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>
      <alignment horizontal="center"/>
    </xf>
    <xf numFmtId="0" fontId="2" fillId="0" borderId="6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 applyProtection="1">
      <alignment horizontal="left" vertical="top"/>
      <protection locked="0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4" fontId="2" fillId="0" borderId="8" xfId="0" applyNumberFormat="1" applyFont="1" applyBorder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right" vertical="top" wrapText="1"/>
      <protection locked="0"/>
    </xf>
    <xf numFmtId="0" fontId="12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" fontId="5" fillId="0" borderId="40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right"/>
    </xf>
    <xf numFmtId="4" fontId="5" fillId="0" borderId="48" xfId="0" applyNumberFormat="1" applyFont="1" applyFill="1" applyBorder="1" applyAlignment="1" applyProtection="1">
      <alignment horizontal="right"/>
    </xf>
    <xf numFmtId="2" fontId="5" fillId="0" borderId="7" xfId="1" applyNumberFormat="1" applyFont="1" applyBorder="1" applyAlignment="1">
      <alignment horizontal="right" vertical="top" wrapText="1"/>
    </xf>
    <xf numFmtId="49" fontId="9" fillId="0" borderId="37" xfId="0" applyNumberFormat="1" applyFont="1" applyBorder="1" applyAlignment="1" applyProtection="1">
      <alignment horizontal="center" vertical="top" wrapText="1"/>
      <protection locked="0"/>
    </xf>
    <xf numFmtId="2" fontId="2" fillId="0" borderId="43" xfId="0" applyNumberFormat="1" applyFont="1" applyBorder="1" applyAlignment="1">
      <alignment horizontal="right"/>
    </xf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4" fontId="2" fillId="0" borderId="52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0" borderId="0" xfId="0" applyFont="1"/>
    <xf numFmtId="0" fontId="2" fillId="0" borderId="33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165" fontId="10" fillId="2" borderId="7" xfId="1" applyNumberFormat="1" applyFont="1" applyFill="1" applyBorder="1" applyAlignment="1">
      <alignment horizontal="center" vertical="top" wrapText="1"/>
    </xf>
    <xf numFmtId="165" fontId="10" fillId="2" borderId="8" xfId="1" applyNumberFormat="1" applyFont="1" applyFill="1" applyBorder="1" applyAlignment="1">
      <alignment horizontal="center" vertical="top" wrapText="1"/>
    </xf>
    <xf numFmtId="166" fontId="10" fillId="2" borderId="8" xfId="1" applyNumberFormat="1" applyFont="1" applyFill="1" applyBorder="1" applyAlignment="1">
      <alignment horizontal="center" vertical="top" wrapText="1"/>
    </xf>
    <xf numFmtId="165" fontId="10" fillId="2" borderId="8" xfId="1" applyNumberFormat="1" applyFont="1" applyFill="1" applyBorder="1" applyAlignment="1" applyProtection="1">
      <alignment vertical="top" wrapText="1"/>
      <protection locked="0"/>
    </xf>
    <xf numFmtId="166" fontId="2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33" xfId="0" applyNumberFormat="1" applyFont="1" applyBorder="1" applyAlignment="1" applyProtection="1">
      <alignment horizontal="right" vertical="top"/>
      <protection locked="0"/>
    </xf>
    <xf numFmtId="166" fontId="2" fillId="0" borderId="35" xfId="0" applyNumberFormat="1" applyFont="1" applyBorder="1" applyAlignment="1">
      <alignment horizontal="right" vertical="top" wrapText="1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164" fontId="2" fillId="0" borderId="5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2" fillId="0" borderId="40" xfId="0" applyNumberFormat="1" applyFont="1" applyBorder="1" applyAlignment="1" applyProtection="1">
      <alignment horizontal="right" vertical="top" wrapText="1"/>
      <protection locked="0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40" xfId="0" applyNumberFormat="1" applyFont="1" applyFill="1" applyBorder="1" applyAlignment="1" applyProtection="1">
      <alignment horizontal="right" vertical="top" wrapText="1"/>
      <protection locked="0"/>
    </xf>
    <xf numFmtId="49" fontId="2" fillId="0" borderId="37" xfId="0" applyNumberFormat="1" applyFont="1" applyBorder="1" applyAlignment="1" applyProtection="1">
      <alignment horizontal="center" vertical="top" wrapText="1"/>
      <protection locked="0"/>
    </xf>
    <xf numFmtId="2" fontId="2" fillId="0" borderId="40" xfId="0" applyNumberFormat="1" applyFont="1" applyBorder="1" applyAlignment="1">
      <alignment horizontal="right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2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44" xfId="0" applyNumberFormat="1" applyFont="1" applyBorder="1" applyAlignment="1" applyProtection="1">
      <alignment horizontal="left" vertical="top" wrapText="1"/>
      <protection locked="0"/>
    </xf>
    <xf numFmtId="0" fontId="2" fillId="0" borderId="53" xfId="0" applyNumberFormat="1" applyFont="1" applyFill="1" applyBorder="1" applyAlignment="1" applyProtection="1">
      <alignment horizontal="right" vertical="top" wrapText="1"/>
      <protection locked="0"/>
    </xf>
    <xf numFmtId="0" fontId="2" fillId="0" borderId="54" xfId="0" applyNumberFormat="1" applyFont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14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165" fontId="10" fillId="2" borderId="40" xfId="1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Border="1" applyAlignment="1" applyProtection="1">
      <alignment horizontal="left" vertical="top" wrapText="1"/>
      <protection locked="0"/>
    </xf>
    <xf numFmtId="166" fontId="2" fillId="2" borderId="35" xfId="1" applyNumberFormat="1" applyFont="1" applyFill="1" applyBorder="1" applyAlignment="1" applyProtection="1">
      <alignment horizontal="right" vertical="top" wrapText="1"/>
      <protection locked="0"/>
    </xf>
    <xf numFmtId="0" fontId="15" fillId="0" borderId="39" xfId="0" applyFont="1" applyBorder="1"/>
    <xf numFmtId="2" fontId="8" fillId="0" borderId="43" xfId="0" applyNumberFormat="1" applyFont="1" applyBorder="1" applyAlignment="1">
      <alignment horizontal="right"/>
    </xf>
    <xf numFmtId="4" fontId="8" fillId="0" borderId="43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41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right" vertical="center"/>
    </xf>
    <xf numFmtId="0" fontId="5" fillId="0" borderId="45" xfId="0" applyNumberFormat="1" applyFont="1" applyFill="1" applyBorder="1" applyAlignment="1" applyProtection="1">
      <alignment horizontal="right" vertical="center"/>
    </xf>
    <xf numFmtId="0" fontId="5" fillId="0" borderId="47" xfId="0" applyNumberFormat="1" applyFont="1" applyFill="1" applyBorder="1" applyAlignment="1" applyProtection="1">
      <alignment horizontal="right" vertical="center"/>
    </xf>
    <xf numFmtId="0" fontId="5" fillId="0" borderId="46" xfId="0" applyNumberFormat="1" applyFont="1" applyFill="1" applyBorder="1" applyAlignment="1" applyProtection="1">
      <alignment horizontal="right" vertical="center"/>
    </xf>
    <xf numFmtId="0" fontId="2" fillId="0" borderId="49" xfId="0" applyNumberFormat="1" applyFont="1" applyFill="1" applyBorder="1" applyAlignment="1" applyProtection="1">
      <alignment horizontal="right" vertical="center"/>
    </xf>
    <xf numFmtId="0" fontId="2" fillId="0" borderId="51" xfId="0" applyNumberFormat="1" applyFont="1" applyFill="1" applyBorder="1" applyAlignment="1" applyProtection="1">
      <alignment horizontal="right" vertical="center"/>
    </xf>
    <xf numFmtId="0" fontId="2" fillId="0" borderId="50" xfId="0" applyNumberFormat="1" applyFont="1" applyFill="1" applyBorder="1" applyAlignment="1" applyProtection="1">
      <alignment horizontal="right" vertical="center"/>
    </xf>
    <xf numFmtId="0" fontId="2" fillId="0" borderId="33" xfId="0" applyNumberFormat="1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/>
    <xf numFmtId="0" fontId="2" fillId="0" borderId="53" xfId="0" applyNumberFormat="1" applyFont="1" applyBorder="1" applyAlignment="1" applyProtection="1">
      <alignment horizontal="center" vertical="top" wrapText="1"/>
      <protection locked="0"/>
    </xf>
    <xf numFmtId="0" fontId="0" fillId="0" borderId="54" xfId="0" applyBorder="1" applyAlignment="1">
      <alignment horizont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right" vertical="center"/>
    </xf>
    <xf numFmtId="0" fontId="5" fillId="0" borderId="37" xfId="0" applyNumberFormat="1" applyFont="1" applyFill="1" applyBorder="1" applyAlignment="1" applyProtection="1">
      <alignment horizontal="right" vertical="center"/>
    </xf>
    <xf numFmtId="0" fontId="5" fillId="0" borderId="39" xfId="0" applyNumberFormat="1" applyFont="1" applyFill="1" applyBorder="1" applyAlignment="1" applyProtection="1">
      <alignment horizontal="right" vertical="center"/>
    </xf>
    <xf numFmtId="0" fontId="5" fillId="0" borderId="38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0" fillId="0" borderId="5" xfId="0" applyBorder="1" applyAlignment="1"/>
    <xf numFmtId="0" fontId="2" fillId="0" borderId="12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44" xfId="0" applyNumberFormat="1" applyFont="1" applyBorder="1" applyAlignment="1" applyProtection="1">
      <alignment horizontal="center" vertical="top" wrapText="1"/>
      <protection locked="0"/>
    </xf>
    <xf numFmtId="0" fontId="18" fillId="0" borderId="53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right"/>
    </xf>
    <xf numFmtId="0" fontId="5" fillId="0" borderId="39" xfId="0" applyNumberFormat="1" applyFont="1" applyFill="1" applyBorder="1" applyAlignment="1" applyProtection="1">
      <alignment horizontal="right"/>
    </xf>
    <xf numFmtId="0" fontId="5" fillId="0" borderId="55" xfId="0" applyNumberFormat="1" applyFont="1" applyFill="1" applyBorder="1" applyAlignment="1" applyProtection="1">
      <alignment horizontal="right"/>
    </xf>
    <xf numFmtId="0" fontId="5" fillId="0" borderId="38" xfId="0" applyNumberFormat="1" applyFont="1" applyFill="1" applyBorder="1" applyAlignment="1" applyProtection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8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0" fillId="0" borderId="11" xfId="0" applyBorder="1" applyAlignment="1"/>
    <xf numFmtId="0" fontId="0" fillId="0" borderId="15" xfId="0" applyBorder="1" applyAlignment="1">
      <alignment wrapText="1"/>
    </xf>
    <xf numFmtId="0" fontId="2" fillId="0" borderId="18" xfId="0" applyNumberFormat="1" applyFont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6" fontId="2" fillId="0" borderId="43" xfId="0" applyNumberFormat="1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3">
    <cellStyle name="Įprastas" xfId="0" builtinId="0"/>
    <cellStyle name="Kablelis" xfId="1" builtinId="3"/>
    <cellStyle name="Kablelis 2" xfId="2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="85" zoomScaleNormal="85" workbookViewId="0">
      <selection activeCell="E3" sqref="E3:H3"/>
    </sheetView>
  </sheetViews>
  <sheetFormatPr defaultColWidth="8.85546875" defaultRowHeight="15.75" x14ac:dyDescent="0.25"/>
  <cols>
    <col min="1" max="1" width="3.7109375" style="1" customWidth="1"/>
    <col min="2" max="2" width="31" style="1" customWidth="1"/>
    <col min="3" max="3" width="15.85546875" style="11" customWidth="1"/>
    <col min="4" max="4" width="14" style="11" customWidth="1"/>
    <col min="5" max="5" width="14.28515625" style="9" customWidth="1"/>
    <col min="6" max="6" width="8.28515625" style="9" customWidth="1"/>
    <col min="7" max="7" width="9.5703125" style="9" customWidth="1"/>
    <col min="8" max="8" width="10.7109375" style="5" customWidth="1"/>
    <col min="9" max="16384" width="8.85546875" style="9"/>
  </cols>
  <sheetData>
    <row r="1" spans="1:8" s="80" customFormat="1" ht="28.35" customHeight="1" x14ac:dyDescent="0.25">
      <c r="A1" s="124"/>
      <c r="B1" s="124"/>
      <c r="C1" s="13"/>
      <c r="D1" s="13"/>
      <c r="E1" s="125" t="s">
        <v>137</v>
      </c>
      <c r="F1" s="125"/>
      <c r="G1" s="125"/>
      <c r="H1" s="125"/>
    </row>
    <row r="2" spans="1:8" s="80" customFormat="1" ht="21.95" customHeight="1" x14ac:dyDescent="0.25">
      <c r="A2" s="126"/>
      <c r="B2" s="126"/>
      <c r="C2" s="13"/>
      <c r="D2" s="13"/>
      <c r="E2" s="125" t="s">
        <v>138</v>
      </c>
      <c r="F2" s="125"/>
      <c r="G2" s="125"/>
      <c r="H2" s="125"/>
    </row>
    <row r="3" spans="1:8" s="80" customFormat="1" ht="21" customHeight="1" x14ac:dyDescent="0.25">
      <c r="A3" s="126"/>
      <c r="B3" s="126"/>
      <c r="C3" s="13"/>
      <c r="D3" s="13"/>
      <c r="E3" s="125" t="s">
        <v>139</v>
      </c>
      <c r="F3" s="125"/>
      <c r="G3" s="125"/>
      <c r="H3" s="125"/>
    </row>
    <row r="4" spans="1:8" s="80" customFormat="1" x14ac:dyDescent="0.25">
      <c r="A4" s="1"/>
      <c r="B4" s="1"/>
      <c r="C4" s="13"/>
      <c r="D4" s="13"/>
      <c r="F4" s="75"/>
      <c r="G4" s="75"/>
      <c r="H4" s="76"/>
    </row>
    <row r="5" spans="1:8" s="80" customFormat="1" ht="28.35" customHeight="1" x14ac:dyDescent="0.25">
      <c r="A5" s="1"/>
      <c r="B5" s="1"/>
      <c r="C5" s="13"/>
      <c r="D5" s="13"/>
      <c r="F5" s="75"/>
      <c r="G5" s="75"/>
      <c r="H5" s="76"/>
    </row>
    <row r="6" spans="1:8" s="80" customFormat="1" ht="21.95" customHeight="1" x14ac:dyDescent="0.25">
      <c r="A6" s="199" t="s">
        <v>78</v>
      </c>
      <c r="B6" s="199"/>
      <c r="C6" s="199"/>
      <c r="D6" s="199"/>
      <c r="E6" s="199"/>
      <c r="F6" s="199"/>
      <c r="G6" s="199"/>
      <c r="H6" s="199"/>
    </row>
    <row r="7" spans="1:8" s="80" customFormat="1" ht="57" customHeight="1" x14ac:dyDescent="0.25">
      <c r="A7" s="200" t="s">
        <v>68</v>
      </c>
      <c r="B7" s="200"/>
      <c r="C7" s="200"/>
      <c r="D7" s="200"/>
      <c r="E7" s="200"/>
      <c r="F7" s="200"/>
      <c r="G7" s="200"/>
      <c r="H7" s="200"/>
    </row>
    <row r="8" spans="1:8" s="80" customFormat="1" x14ac:dyDescent="0.25">
      <c r="A8" s="199" t="s">
        <v>69</v>
      </c>
      <c r="B8" s="199"/>
      <c r="C8" s="199"/>
      <c r="D8" s="199"/>
      <c r="E8" s="199"/>
      <c r="F8" s="199"/>
      <c r="G8" s="199"/>
      <c r="H8" s="199"/>
    </row>
    <row r="9" spans="1:8" ht="15" customHeight="1" x14ac:dyDescent="0.25">
      <c r="G9" s="198"/>
      <c r="H9" s="198"/>
    </row>
    <row r="10" spans="1:8" ht="16.899999999999999" customHeight="1" thickBot="1" x14ac:dyDescent="0.3">
      <c r="A10" s="2"/>
      <c r="B10" s="2"/>
      <c r="C10" s="3"/>
      <c r="D10" s="3"/>
      <c r="E10" s="8"/>
      <c r="F10" s="8"/>
      <c r="G10" s="8"/>
      <c r="H10" s="8"/>
    </row>
    <row r="11" spans="1:8" ht="16.149999999999999" customHeight="1" x14ac:dyDescent="0.25">
      <c r="A11" s="204" t="s">
        <v>0</v>
      </c>
      <c r="B11" s="206" t="s">
        <v>98</v>
      </c>
      <c r="C11" s="206" t="s">
        <v>7</v>
      </c>
      <c r="D11" s="206" t="s">
        <v>13</v>
      </c>
      <c r="E11" s="210" t="s">
        <v>1</v>
      </c>
      <c r="F11" s="211"/>
      <c r="G11" s="212"/>
      <c r="H11" s="186" t="s">
        <v>8</v>
      </c>
    </row>
    <row r="12" spans="1:8" ht="52.9" customHeight="1" thickBot="1" x14ac:dyDescent="0.3">
      <c r="A12" s="205"/>
      <c r="B12" s="207"/>
      <c r="C12" s="207"/>
      <c r="D12" s="207"/>
      <c r="E12" s="10" t="s">
        <v>4</v>
      </c>
      <c r="F12" s="10" t="s">
        <v>5</v>
      </c>
      <c r="G12" s="10" t="s">
        <v>6</v>
      </c>
      <c r="H12" s="187"/>
    </row>
    <row r="13" spans="1:8" ht="16.5" thickBot="1" x14ac:dyDescent="0.3">
      <c r="A13" s="7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12">
        <v>8</v>
      </c>
    </row>
    <row r="14" spans="1:8" ht="17.25" customHeight="1" thickBot="1" x14ac:dyDescent="0.3">
      <c r="A14" s="188" t="s">
        <v>12</v>
      </c>
      <c r="B14" s="189"/>
      <c r="C14" s="189"/>
      <c r="D14" s="189"/>
      <c r="E14" s="189"/>
      <c r="F14" s="189"/>
      <c r="G14" s="189"/>
      <c r="H14" s="190"/>
    </row>
    <row r="15" spans="1:8" s="75" customFormat="1" ht="126" x14ac:dyDescent="0.25">
      <c r="A15" s="68" t="s">
        <v>15</v>
      </c>
      <c r="B15" s="39" t="s">
        <v>120</v>
      </c>
      <c r="C15" s="84" t="s">
        <v>16</v>
      </c>
      <c r="D15" s="96">
        <v>8.1</v>
      </c>
      <c r="E15" s="97" t="s">
        <v>99</v>
      </c>
      <c r="F15" s="84">
        <v>289</v>
      </c>
      <c r="G15" s="98" t="s">
        <v>64</v>
      </c>
      <c r="H15" s="99">
        <v>7</v>
      </c>
    </row>
    <row r="16" spans="1:8" s="80" customFormat="1" ht="196.15" customHeight="1" x14ac:dyDescent="0.25">
      <c r="A16" s="68" t="s">
        <v>80</v>
      </c>
      <c r="B16" s="39" t="s">
        <v>122</v>
      </c>
      <c r="C16" s="84" t="s">
        <v>67</v>
      </c>
      <c r="D16" s="100">
        <v>595.29999999999995</v>
      </c>
      <c r="E16" s="97" t="s">
        <v>63</v>
      </c>
      <c r="F16" s="84" t="s">
        <v>121</v>
      </c>
      <c r="G16" s="98" t="s">
        <v>100</v>
      </c>
      <c r="H16" s="101">
        <v>4.5</v>
      </c>
    </row>
    <row r="17" spans="1:8" s="72" customFormat="1" ht="78.75" x14ac:dyDescent="0.25">
      <c r="A17" s="102" t="s">
        <v>17</v>
      </c>
      <c r="B17" s="39" t="s">
        <v>101</v>
      </c>
      <c r="C17" s="84" t="s">
        <v>19</v>
      </c>
      <c r="D17" s="96">
        <v>335.3</v>
      </c>
      <c r="E17" s="97" t="s">
        <v>23</v>
      </c>
      <c r="F17" s="84">
        <v>1570</v>
      </c>
      <c r="G17" s="98" t="s">
        <v>20</v>
      </c>
      <c r="H17" s="101">
        <v>77.5</v>
      </c>
    </row>
    <row r="18" spans="1:8" s="71" customFormat="1" ht="32.450000000000003" customHeight="1" x14ac:dyDescent="0.25">
      <c r="A18" s="4"/>
      <c r="B18" s="194" t="s">
        <v>10</v>
      </c>
      <c r="C18" s="195"/>
      <c r="D18" s="195"/>
      <c r="E18" s="195"/>
      <c r="F18" s="195"/>
      <c r="G18" s="196"/>
      <c r="H18" s="103">
        <v>77.5</v>
      </c>
    </row>
    <row r="19" spans="1:8" s="72" customFormat="1" ht="131.44999999999999" customHeight="1" x14ac:dyDescent="0.25">
      <c r="A19" s="102" t="s">
        <v>22</v>
      </c>
      <c r="B19" s="39" t="s">
        <v>123</v>
      </c>
      <c r="C19" s="84" t="s">
        <v>19</v>
      </c>
      <c r="D19" s="96">
        <v>287.3</v>
      </c>
      <c r="E19" s="97" t="s">
        <v>124</v>
      </c>
      <c r="F19" s="84" t="s">
        <v>125</v>
      </c>
      <c r="G19" s="98" t="s">
        <v>102</v>
      </c>
      <c r="H19" s="101">
        <v>27</v>
      </c>
    </row>
    <row r="20" spans="1:8" s="71" customFormat="1" ht="32.450000000000003" customHeight="1" x14ac:dyDescent="0.25">
      <c r="A20" s="4"/>
      <c r="B20" s="194" t="s">
        <v>10</v>
      </c>
      <c r="C20" s="195"/>
      <c r="D20" s="195"/>
      <c r="E20" s="195"/>
      <c r="F20" s="195"/>
      <c r="G20" s="196"/>
      <c r="H20" s="103">
        <v>27</v>
      </c>
    </row>
    <row r="21" spans="1:8" s="80" customFormat="1" ht="130.15" customHeight="1" x14ac:dyDescent="0.25">
      <c r="A21" s="14" t="s">
        <v>18</v>
      </c>
      <c r="B21" s="39" t="s">
        <v>126</v>
      </c>
      <c r="C21" s="84" t="s">
        <v>76</v>
      </c>
      <c r="D21" s="100">
        <v>652</v>
      </c>
      <c r="E21" s="97" t="s">
        <v>127</v>
      </c>
      <c r="F21" s="97" t="s">
        <v>103</v>
      </c>
      <c r="G21" s="104" t="s">
        <v>104</v>
      </c>
      <c r="H21" s="101">
        <v>515</v>
      </c>
    </row>
    <row r="22" spans="1:8" s="80" customFormat="1" ht="96" customHeight="1" x14ac:dyDescent="0.25">
      <c r="A22" s="102" t="s">
        <v>21</v>
      </c>
      <c r="B22" s="39" t="s">
        <v>128</v>
      </c>
      <c r="C22" s="84" t="s">
        <v>16</v>
      </c>
      <c r="D22" s="100">
        <v>8.1</v>
      </c>
      <c r="E22" s="97" t="s">
        <v>65</v>
      </c>
      <c r="F22" s="84">
        <v>847</v>
      </c>
      <c r="G22" s="98" t="s">
        <v>62</v>
      </c>
      <c r="H22" s="101">
        <v>7</v>
      </c>
    </row>
    <row r="23" spans="1:8" s="80" customFormat="1" ht="117" customHeight="1" x14ac:dyDescent="0.25">
      <c r="A23" s="102" t="s">
        <v>81</v>
      </c>
      <c r="B23" s="39" t="s">
        <v>129</v>
      </c>
      <c r="C23" s="84" t="s">
        <v>16</v>
      </c>
      <c r="D23" s="105">
        <v>9</v>
      </c>
      <c r="E23" s="97" t="s">
        <v>73</v>
      </c>
      <c r="F23" s="84">
        <v>710</v>
      </c>
      <c r="G23" s="98" t="s">
        <v>71</v>
      </c>
      <c r="H23" s="101">
        <v>9</v>
      </c>
    </row>
    <row r="24" spans="1:8" s="80" customFormat="1" ht="98.45" customHeight="1" x14ac:dyDescent="0.25">
      <c r="A24" s="102" t="s">
        <v>82</v>
      </c>
      <c r="B24" s="39" t="s">
        <v>130</v>
      </c>
      <c r="C24" s="84" t="s">
        <v>16</v>
      </c>
      <c r="D24" s="105">
        <v>7</v>
      </c>
      <c r="E24" s="97" t="s">
        <v>74</v>
      </c>
      <c r="F24" s="84">
        <v>225</v>
      </c>
      <c r="G24" s="98" t="s">
        <v>71</v>
      </c>
      <c r="H24" s="101">
        <v>7</v>
      </c>
    </row>
    <row r="25" spans="1:8" s="80" customFormat="1" ht="187.15" customHeight="1" x14ac:dyDescent="0.25">
      <c r="A25" s="102" t="s">
        <v>61</v>
      </c>
      <c r="B25" s="39" t="s">
        <v>131</v>
      </c>
      <c r="C25" s="84" t="s">
        <v>16</v>
      </c>
      <c r="D25" s="105">
        <v>12.8</v>
      </c>
      <c r="E25" s="97" t="s">
        <v>132</v>
      </c>
      <c r="F25" s="84" t="s">
        <v>105</v>
      </c>
      <c r="G25" s="98" t="s">
        <v>106</v>
      </c>
      <c r="H25" s="101">
        <v>12.8</v>
      </c>
    </row>
    <row r="26" spans="1:8" s="80" customFormat="1" ht="114.6" customHeight="1" x14ac:dyDescent="0.25">
      <c r="A26" s="102" t="s">
        <v>83</v>
      </c>
      <c r="B26" s="39" t="s">
        <v>133</v>
      </c>
      <c r="C26" s="84" t="s">
        <v>16</v>
      </c>
      <c r="D26" s="100">
        <v>8.1999999999999993</v>
      </c>
      <c r="E26" s="97" t="s">
        <v>75</v>
      </c>
      <c r="F26" s="84">
        <v>425</v>
      </c>
      <c r="G26" s="98" t="s">
        <v>72</v>
      </c>
      <c r="H26" s="101">
        <v>8.1999999999999993</v>
      </c>
    </row>
    <row r="27" spans="1:8" s="80" customFormat="1" ht="204.6" customHeight="1" x14ac:dyDescent="0.25">
      <c r="A27" s="102" t="s">
        <v>84</v>
      </c>
      <c r="B27" s="39" t="s">
        <v>134</v>
      </c>
      <c r="C27" s="84" t="s">
        <v>16</v>
      </c>
      <c r="D27" s="100">
        <v>14</v>
      </c>
      <c r="E27" s="97" t="s">
        <v>77</v>
      </c>
      <c r="F27" s="84">
        <v>1057</v>
      </c>
      <c r="G27" s="98" t="s">
        <v>20</v>
      </c>
      <c r="H27" s="101">
        <v>14</v>
      </c>
    </row>
    <row r="28" spans="1:8" s="80" customFormat="1" ht="151.9" customHeight="1" x14ac:dyDescent="0.25">
      <c r="A28" s="102" t="s">
        <v>85</v>
      </c>
      <c r="B28" s="39" t="s">
        <v>135</v>
      </c>
      <c r="C28" s="84" t="s">
        <v>16</v>
      </c>
      <c r="D28" s="100">
        <v>7</v>
      </c>
      <c r="E28" s="97" t="s">
        <v>136</v>
      </c>
      <c r="F28" s="84">
        <v>1260</v>
      </c>
      <c r="G28" s="98" t="s">
        <v>71</v>
      </c>
      <c r="H28" s="101">
        <v>7</v>
      </c>
    </row>
    <row r="29" spans="1:8" x14ac:dyDescent="0.25">
      <c r="A29" s="191" t="s">
        <v>97</v>
      </c>
      <c r="B29" s="192"/>
      <c r="C29" s="192"/>
      <c r="D29" s="192"/>
      <c r="E29" s="192"/>
      <c r="F29" s="192"/>
      <c r="G29" s="193"/>
      <c r="H29" s="67">
        <f>SUM(H15:H28)-H18-H20</f>
        <v>696</v>
      </c>
    </row>
    <row r="30" spans="1:8" x14ac:dyDescent="0.25">
      <c r="A30" s="191" t="s">
        <v>14</v>
      </c>
      <c r="B30" s="208"/>
      <c r="C30" s="208"/>
      <c r="D30" s="208"/>
      <c r="E30" s="208"/>
      <c r="F30" s="208"/>
      <c r="G30" s="209"/>
      <c r="H30" s="122">
        <v>519.5</v>
      </c>
    </row>
    <row r="31" spans="1:8" s="70" customFormat="1" ht="31.9" customHeight="1" thickBot="1" x14ac:dyDescent="0.3">
      <c r="A31" s="201" t="s">
        <v>96</v>
      </c>
      <c r="B31" s="202"/>
      <c r="C31" s="202"/>
      <c r="D31" s="202"/>
      <c r="E31" s="202"/>
      <c r="F31" s="202"/>
      <c r="G31" s="203"/>
      <c r="H31" s="69">
        <v>104.5</v>
      </c>
    </row>
    <row r="32" spans="1:8" ht="17.850000000000001" customHeight="1" thickBot="1" x14ac:dyDescent="0.3">
      <c r="A32" s="176" t="s">
        <v>2</v>
      </c>
      <c r="B32" s="177"/>
      <c r="C32" s="177"/>
      <c r="D32" s="177"/>
      <c r="E32" s="177"/>
      <c r="F32" s="177"/>
      <c r="G32" s="177"/>
      <c r="H32" s="178"/>
    </row>
    <row r="33" spans="1:8" s="15" customFormat="1" ht="21.6" customHeight="1" x14ac:dyDescent="0.25">
      <c r="A33" s="30"/>
      <c r="B33" s="31" t="s">
        <v>24</v>
      </c>
      <c r="C33" s="32"/>
      <c r="D33" s="57"/>
      <c r="E33" s="32"/>
      <c r="F33" s="42"/>
      <c r="G33" s="48"/>
      <c r="H33" s="86">
        <f>SUM(H34:H37)</f>
        <v>45.4</v>
      </c>
    </row>
    <row r="34" spans="1:8" s="15" customFormat="1" ht="15.6" customHeight="1" x14ac:dyDescent="0.25">
      <c r="A34" s="27">
        <v>1</v>
      </c>
      <c r="B34" s="28" t="s">
        <v>25</v>
      </c>
      <c r="C34" s="148" t="s">
        <v>26</v>
      </c>
      <c r="D34" s="174"/>
      <c r="E34" s="29" t="s">
        <v>51</v>
      </c>
      <c r="F34" s="44">
        <v>156.38999999999999</v>
      </c>
      <c r="G34" s="45" t="s">
        <v>52</v>
      </c>
      <c r="H34" s="46">
        <v>3.9</v>
      </c>
    </row>
    <row r="35" spans="1:8" ht="30.6" customHeight="1" x14ac:dyDescent="0.25">
      <c r="A35" s="27">
        <v>2</v>
      </c>
      <c r="B35" s="28" t="s">
        <v>27</v>
      </c>
      <c r="C35" s="148" t="s">
        <v>28</v>
      </c>
      <c r="D35" s="167"/>
      <c r="E35" s="29" t="s">
        <v>51</v>
      </c>
      <c r="F35" s="44">
        <v>147.68</v>
      </c>
      <c r="G35" s="45" t="s">
        <v>52</v>
      </c>
      <c r="H35" s="46">
        <v>7</v>
      </c>
    </row>
    <row r="36" spans="1:8" ht="35.450000000000003" customHeight="1" x14ac:dyDescent="0.25">
      <c r="A36" s="27">
        <v>3</v>
      </c>
      <c r="B36" s="28" t="s">
        <v>29</v>
      </c>
      <c r="C36" s="148" t="s">
        <v>30</v>
      </c>
      <c r="D36" s="167"/>
      <c r="E36" s="29" t="s">
        <v>53</v>
      </c>
      <c r="F36" s="44">
        <v>390</v>
      </c>
      <c r="G36" s="47" t="s">
        <v>54</v>
      </c>
      <c r="H36" s="46">
        <v>12</v>
      </c>
    </row>
    <row r="37" spans="1:8" ht="15.6" customHeight="1" x14ac:dyDescent="0.25">
      <c r="A37" s="27">
        <v>4</v>
      </c>
      <c r="B37" s="28" t="s">
        <v>27</v>
      </c>
      <c r="C37" s="148" t="s">
        <v>31</v>
      </c>
      <c r="D37" s="175"/>
      <c r="E37" s="29" t="s">
        <v>51</v>
      </c>
      <c r="F37" s="44">
        <v>1184</v>
      </c>
      <c r="G37" s="47" t="s">
        <v>55</v>
      </c>
      <c r="H37" s="46">
        <v>22.5</v>
      </c>
    </row>
    <row r="38" spans="1:8" ht="19.899999999999999" customHeight="1" x14ac:dyDescent="0.25">
      <c r="A38" s="30"/>
      <c r="B38" s="31" t="s">
        <v>32</v>
      </c>
      <c r="C38" s="32"/>
      <c r="D38" s="23"/>
      <c r="E38" s="32"/>
      <c r="F38" s="42"/>
      <c r="G38" s="48"/>
      <c r="H38" s="86">
        <f>SUM(H39:H42)</f>
        <v>25.6</v>
      </c>
    </row>
    <row r="39" spans="1:8" ht="15.6" customHeight="1" x14ac:dyDescent="0.25">
      <c r="A39" s="27">
        <v>5</v>
      </c>
      <c r="B39" s="28" t="s">
        <v>25</v>
      </c>
      <c r="C39" s="148" t="s">
        <v>26</v>
      </c>
      <c r="D39" s="175"/>
      <c r="E39" s="29" t="s">
        <v>51</v>
      </c>
      <c r="F39" s="44">
        <v>92.2</v>
      </c>
      <c r="G39" s="49" t="s">
        <v>52</v>
      </c>
      <c r="H39" s="46">
        <v>3.3</v>
      </c>
    </row>
    <row r="40" spans="1:8" ht="38.450000000000003" customHeight="1" x14ac:dyDescent="0.25">
      <c r="A40" s="27">
        <v>6</v>
      </c>
      <c r="B40" s="28" t="s">
        <v>27</v>
      </c>
      <c r="C40" s="148" t="s">
        <v>28</v>
      </c>
      <c r="D40" s="167"/>
      <c r="E40" s="29" t="s">
        <v>51</v>
      </c>
      <c r="F40" s="44">
        <v>89.32</v>
      </c>
      <c r="G40" s="45" t="s">
        <v>52</v>
      </c>
      <c r="H40" s="46">
        <v>3.5</v>
      </c>
    </row>
    <row r="41" spans="1:8" ht="51.75" customHeight="1" x14ac:dyDescent="0.25">
      <c r="A41" s="27">
        <v>7</v>
      </c>
      <c r="B41" s="28" t="s">
        <v>29</v>
      </c>
      <c r="C41" s="148" t="s">
        <v>30</v>
      </c>
      <c r="D41" s="167"/>
      <c r="E41" s="29" t="s">
        <v>53</v>
      </c>
      <c r="F41" s="44">
        <v>200</v>
      </c>
      <c r="G41" s="47" t="s">
        <v>54</v>
      </c>
      <c r="H41" s="46">
        <v>5.5</v>
      </c>
    </row>
    <row r="42" spans="1:8" ht="37.15" customHeight="1" x14ac:dyDescent="0.25">
      <c r="A42" s="27">
        <v>8</v>
      </c>
      <c r="B42" s="28" t="s">
        <v>27</v>
      </c>
      <c r="C42" s="148" t="s">
        <v>31</v>
      </c>
      <c r="D42" s="175"/>
      <c r="E42" s="40" t="s">
        <v>51</v>
      </c>
      <c r="F42" s="44">
        <v>700</v>
      </c>
      <c r="G42" s="47" t="s">
        <v>55</v>
      </c>
      <c r="H42" s="46">
        <v>13.3</v>
      </c>
    </row>
    <row r="43" spans="1:8" ht="19.899999999999999" customHeight="1" x14ac:dyDescent="0.25">
      <c r="A43" s="30"/>
      <c r="B43" s="31" t="s">
        <v>33</v>
      </c>
      <c r="C43" s="32"/>
      <c r="D43" s="58"/>
      <c r="E43" s="26"/>
      <c r="F43" s="42"/>
      <c r="G43" s="48"/>
      <c r="H43" s="86">
        <f>SUM(H44:H47)</f>
        <v>37.4</v>
      </c>
    </row>
    <row r="44" spans="1:8" ht="31.5" x14ac:dyDescent="0.25">
      <c r="A44" s="27">
        <v>9</v>
      </c>
      <c r="B44" s="28" t="s">
        <v>25</v>
      </c>
      <c r="C44" s="148" t="s">
        <v>26</v>
      </c>
      <c r="D44" s="149"/>
      <c r="E44" s="51" t="s">
        <v>51</v>
      </c>
      <c r="F44" s="44">
        <v>127.67</v>
      </c>
      <c r="G44" s="49" t="s">
        <v>52</v>
      </c>
      <c r="H44" s="46">
        <v>5.7</v>
      </c>
    </row>
    <row r="45" spans="1:8" s="16" customFormat="1" ht="37.9" customHeight="1" x14ac:dyDescent="0.25">
      <c r="A45" s="27">
        <v>10</v>
      </c>
      <c r="B45" s="28" t="s">
        <v>27</v>
      </c>
      <c r="C45" s="136" t="s">
        <v>28</v>
      </c>
      <c r="D45" s="184"/>
      <c r="E45" s="29" t="s">
        <v>51</v>
      </c>
      <c r="F45" s="44">
        <v>118.54</v>
      </c>
      <c r="G45" s="45" t="s">
        <v>52</v>
      </c>
      <c r="H45" s="46">
        <v>4.3</v>
      </c>
    </row>
    <row r="46" spans="1:8" s="16" customFormat="1" ht="35.450000000000003" customHeight="1" x14ac:dyDescent="0.25">
      <c r="A46" s="27">
        <v>11</v>
      </c>
      <c r="B46" s="28" t="s">
        <v>29</v>
      </c>
      <c r="C46" s="173" t="s">
        <v>30</v>
      </c>
      <c r="D46" s="185"/>
      <c r="E46" s="29" t="s">
        <v>53</v>
      </c>
      <c r="F46" s="44">
        <v>170</v>
      </c>
      <c r="G46" s="47" t="s">
        <v>54</v>
      </c>
      <c r="H46" s="46">
        <v>4.7</v>
      </c>
    </row>
    <row r="47" spans="1:8" ht="17.25" customHeight="1" x14ac:dyDescent="0.25">
      <c r="A47" s="27">
        <v>12</v>
      </c>
      <c r="B47" s="28" t="s">
        <v>27</v>
      </c>
      <c r="C47" s="148" t="s">
        <v>31</v>
      </c>
      <c r="D47" s="171"/>
      <c r="E47" s="29" t="s">
        <v>51</v>
      </c>
      <c r="F47" s="44">
        <v>1194</v>
      </c>
      <c r="G47" s="47" t="s">
        <v>55</v>
      </c>
      <c r="H47" s="46">
        <v>22.7</v>
      </c>
    </row>
    <row r="48" spans="1:8" ht="17.25" customHeight="1" x14ac:dyDescent="0.25">
      <c r="A48" s="30"/>
      <c r="B48" s="31" t="s">
        <v>34</v>
      </c>
      <c r="C48" s="32"/>
      <c r="D48" s="22"/>
      <c r="E48" s="32"/>
      <c r="F48" s="121"/>
      <c r="G48" s="48"/>
      <c r="H48" s="86">
        <f>SUM(H49:H52)</f>
        <v>22.7</v>
      </c>
    </row>
    <row r="49" spans="1:8" s="55" customFormat="1" ht="40.9" customHeight="1" x14ac:dyDescent="0.25">
      <c r="A49" s="60">
        <v>13</v>
      </c>
      <c r="B49" s="28" t="s">
        <v>25</v>
      </c>
      <c r="C49" s="136" t="s">
        <v>26</v>
      </c>
      <c r="D49" s="172"/>
      <c r="E49" s="29" t="s">
        <v>51</v>
      </c>
      <c r="F49" s="61">
        <v>76.19</v>
      </c>
      <c r="G49" s="45" t="s">
        <v>52</v>
      </c>
      <c r="H49" s="46">
        <v>1.3</v>
      </c>
    </row>
    <row r="50" spans="1:8" s="55" customFormat="1" ht="36" customHeight="1" x14ac:dyDescent="0.25">
      <c r="A50" s="60">
        <v>14</v>
      </c>
      <c r="B50" s="28" t="s">
        <v>27</v>
      </c>
      <c r="C50" s="173" t="s">
        <v>28</v>
      </c>
      <c r="D50" s="174"/>
      <c r="E50" s="29" t="s">
        <v>51</v>
      </c>
      <c r="F50" s="61">
        <v>74.260000000000005</v>
      </c>
      <c r="G50" s="45" t="s">
        <v>52</v>
      </c>
      <c r="H50" s="46">
        <v>2.2000000000000002</v>
      </c>
    </row>
    <row r="51" spans="1:8" s="55" customFormat="1" ht="36.6" customHeight="1" x14ac:dyDescent="0.25">
      <c r="A51" s="60">
        <v>15</v>
      </c>
      <c r="B51" s="28" t="s">
        <v>29</v>
      </c>
      <c r="C51" s="148" t="s">
        <v>30</v>
      </c>
      <c r="D51" s="175"/>
      <c r="E51" s="29" t="s">
        <v>53</v>
      </c>
      <c r="F51" s="61">
        <v>50</v>
      </c>
      <c r="G51" s="47" t="s">
        <v>54</v>
      </c>
      <c r="H51" s="46">
        <v>1.5</v>
      </c>
    </row>
    <row r="52" spans="1:8" s="55" customFormat="1" ht="31.15" customHeight="1" x14ac:dyDescent="0.25">
      <c r="A52" s="60">
        <v>16</v>
      </c>
      <c r="B52" s="28" t="s">
        <v>27</v>
      </c>
      <c r="C52" s="136" t="s">
        <v>31</v>
      </c>
      <c r="D52" s="172"/>
      <c r="E52" s="29" t="s">
        <v>51</v>
      </c>
      <c r="F52" s="61">
        <v>931</v>
      </c>
      <c r="G52" s="47" t="s">
        <v>55</v>
      </c>
      <c r="H52" s="46">
        <v>17.7</v>
      </c>
    </row>
    <row r="53" spans="1:8" s="18" customFormat="1" ht="16.149999999999999" customHeight="1" x14ac:dyDescent="0.25">
      <c r="A53" s="24"/>
      <c r="B53" s="25" t="s">
        <v>35</v>
      </c>
      <c r="C53" s="26"/>
      <c r="D53" s="56"/>
      <c r="E53" s="26"/>
      <c r="F53" s="42"/>
      <c r="G53" s="43"/>
      <c r="H53" s="87">
        <f>SUM(H54:H57)</f>
        <v>43.1</v>
      </c>
    </row>
    <row r="54" spans="1:8" customFormat="1" ht="31.5" x14ac:dyDescent="0.25">
      <c r="A54" s="27">
        <v>17</v>
      </c>
      <c r="B54" s="28" t="s">
        <v>25</v>
      </c>
      <c r="C54" s="136" t="s">
        <v>26</v>
      </c>
      <c r="D54" s="137"/>
      <c r="E54" s="29" t="s">
        <v>51</v>
      </c>
      <c r="F54" s="44">
        <v>117.07</v>
      </c>
      <c r="G54" s="49" t="s">
        <v>52</v>
      </c>
      <c r="H54" s="46">
        <v>5.7</v>
      </c>
    </row>
    <row r="55" spans="1:8" customFormat="1" ht="31.5" x14ac:dyDescent="0.25">
      <c r="A55" s="27">
        <v>18</v>
      </c>
      <c r="B55" s="28" t="s">
        <v>27</v>
      </c>
      <c r="C55" s="138" t="s">
        <v>28</v>
      </c>
      <c r="D55" s="139"/>
      <c r="E55" s="29" t="s">
        <v>51</v>
      </c>
      <c r="F55" s="44">
        <v>112.15</v>
      </c>
      <c r="G55" s="45" t="s">
        <v>52</v>
      </c>
      <c r="H55" s="46">
        <v>5.9</v>
      </c>
    </row>
    <row r="56" spans="1:8" customFormat="1" ht="31.5" x14ac:dyDescent="0.25">
      <c r="A56" s="27">
        <v>19</v>
      </c>
      <c r="B56" s="28" t="s">
        <v>29</v>
      </c>
      <c r="C56" s="138" t="s">
        <v>30</v>
      </c>
      <c r="D56" s="139"/>
      <c r="E56" s="29" t="s">
        <v>53</v>
      </c>
      <c r="F56" s="44">
        <v>100</v>
      </c>
      <c r="G56" s="47" t="s">
        <v>54</v>
      </c>
      <c r="H56" s="46">
        <v>2.8</v>
      </c>
    </row>
    <row r="57" spans="1:8" customFormat="1" ht="36" customHeight="1" x14ac:dyDescent="0.25">
      <c r="A57" s="27">
        <v>20</v>
      </c>
      <c r="B57" s="28" t="s">
        <v>27</v>
      </c>
      <c r="C57" s="138" t="s">
        <v>31</v>
      </c>
      <c r="D57" s="139"/>
      <c r="E57" s="29" t="s">
        <v>51</v>
      </c>
      <c r="F57" s="44">
        <v>1510</v>
      </c>
      <c r="G57" s="47" t="s">
        <v>55</v>
      </c>
      <c r="H57" s="46">
        <v>28.7</v>
      </c>
    </row>
    <row r="58" spans="1:8" customFormat="1" x14ac:dyDescent="0.25">
      <c r="A58" s="24"/>
      <c r="B58" s="25" t="s">
        <v>36</v>
      </c>
      <c r="C58" s="26"/>
      <c r="D58" s="62"/>
      <c r="E58" s="26"/>
      <c r="F58" s="42"/>
      <c r="G58" s="43"/>
      <c r="H58" s="87">
        <f>SUM(H59:H62)</f>
        <v>36.799999999999997</v>
      </c>
    </row>
    <row r="59" spans="1:8" customFormat="1" ht="31.5" x14ac:dyDescent="0.25">
      <c r="A59" s="27">
        <v>21</v>
      </c>
      <c r="B59" s="28" t="s">
        <v>25</v>
      </c>
      <c r="C59" s="146" t="s">
        <v>26</v>
      </c>
      <c r="D59" s="147"/>
      <c r="E59" s="29" t="s">
        <v>51</v>
      </c>
      <c r="F59" s="44">
        <v>133.16999999999999</v>
      </c>
      <c r="G59" s="49" t="s">
        <v>52</v>
      </c>
      <c r="H59" s="46">
        <v>2.9</v>
      </c>
    </row>
    <row r="60" spans="1:8" customFormat="1" ht="31.5" x14ac:dyDescent="0.25">
      <c r="A60" s="27">
        <v>22</v>
      </c>
      <c r="B60" s="28" t="s">
        <v>27</v>
      </c>
      <c r="C60" s="146" t="s">
        <v>28</v>
      </c>
      <c r="D60" s="147"/>
      <c r="E60" s="29" t="s">
        <v>51</v>
      </c>
      <c r="F60" s="44">
        <v>126.51</v>
      </c>
      <c r="G60" s="45" t="s">
        <v>52</v>
      </c>
      <c r="H60" s="46">
        <v>5.2</v>
      </c>
    </row>
    <row r="61" spans="1:8" customFormat="1" ht="31.5" x14ac:dyDescent="0.25">
      <c r="A61" s="27">
        <v>23</v>
      </c>
      <c r="B61" s="28" t="s">
        <v>29</v>
      </c>
      <c r="C61" s="146" t="s">
        <v>30</v>
      </c>
      <c r="D61" s="147"/>
      <c r="E61" s="29" t="s">
        <v>53</v>
      </c>
      <c r="F61" s="44">
        <v>22</v>
      </c>
      <c r="G61" s="47" t="s">
        <v>54</v>
      </c>
      <c r="H61" s="46">
        <v>0.8</v>
      </c>
    </row>
    <row r="62" spans="1:8" ht="31.5" x14ac:dyDescent="0.25">
      <c r="A62" s="27">
        <v>24</v>
      </c>
      <c r="B62" s="28" t="s">
        <v>27</v>
      </c>
      <c r="C62" s="146" t="s">
        <v>31</v>
      </c>
      <c r="D62" s="197"/>
      <c r="E62" s="29" t="s">
        <v>51</v>
      </c>
      <c r="F62" s="44">
        <v>1468</v>
      </c>
      <c r="G62" s="47" t="s">
        <v>55</v>
      </c>
      <c r="H62" s="46">
        <v>27.9</v>
      </c>
    </row>
    <row r="63" spans="1:8" x14ac:dyDescent="0.25">
      <c r="A63" s="24"/>
      <c r="B63" s="25" t="s">
        <v>37</v>
      </c>
      <c r="C63" s="59"/>
      <c r="E63" s="26"/>
      <c r="F63" s="42"/>
      <c r="G63" s="43"/>
      <c r="H63" s="87">
        <f>SUM(H64:H67)</f>
        <v>29.700000000000003</v>
      </c>
    </row>
    <row r="64" spans="1:8" ht="31.5" x14ac:dyDescent="0.25">
      <c r="A64" s="27">
        <v>25</v>
      </c>
      <c r="B64" s="28" t="s">
        <v>25</v>
      </c>
      <c r="C64" s="148" t="s">
        <v>26</v>
      </c>
      <c r="D64" s="149"/>
      <c r="E64" s="29" t="s">
        <v>51</v>
      </c>
      <c r="F64" s="44">
        <v>96.77</v>
      </c>
      <c r="G64" s="49" t="s">
        <v>52</v>
      </c>
      <c r="H64" s="46">
        <v>3.9</v>
      </c>
    </row>
    <row r="65" spans="1:8" ht="31.5" x14ac:dyDescent="0.25">
      <c r="A65" s="27">
        <v>26</v>
      </c>
      <c r="B65" s="28" t="s">
        <v>27</v>
      </c>
      <c r="C65" s="148" t="s">
        <v>28</v>
      </c>
      <c r="D65" s="149"/>
      <c r="E65" s="29" t="s">
        <v>51</v>
      </c>
      <c r="F65" s="44">
        <v>91.55</v>
      </c>
      <c r="G65" s="45" t="s">
        <v>52</v>
      </c>
      <c r="H65" s="46">
        <v>4.2</v>
      </c>
    </row>
    <row r="66" spans="1:8" ht="31.5" x14ac:dyDescent="0.25">
      <c r="A66" s="27">
        <v>27</v>
      </c>
      <c r="B66" s="28" t="s">
        <v>29</v>
      </c>
      <c r="C66" s="148" t="s">
        <v>30</v>
      </c>
      <c r="D66" s="149"/>
      <c r="E66" s="29" t="s">
        <v>53</v>
      </c>
      <c r="F66" s="44">
        <v>33</v>
      </c>
      <c r="G66" s="47" t="s">
        <v>54</v>
      </c>
      <c r="H66" s="46">
        <v>1</v>
      </c>
    </row>
    <row r="67" spans="1:8" ht="31.5" x14ac:dyDescent="0.25">
      <c r="A67" s="27">
        <v>28</v>
      </c>
      <c r="B67" s="28" t="s">
        <v>27</v>
      </c>
      <c r="C67" s="148" t="s">
        <v>31</v>
      </c>
      <c r="D67" s="149"/>
      <c r="E67" s="29" t="s">
        <v>51</v>
      </c>
      <c r="F67" s="44">
        <v>1084</v>
      </c>
      <c r="G67" s="47" t="s">
        <v>55</v>
      </c>
      <c r="H67" s="46">
        <v>20.6</v>
      </c>
    </row>
    <row r="68" spans="1:8" x14ac:dyDescent="0.25">
      <c r="A68" s="24"/>
      <c r="B68" s="25" t="s">
        <v>38</v>
      </c>
      <c r="C68" s="59"/>
      <c r="E68" s="26"/>
      <c r="F68" s="42"/>
      <c r="G68" s="43"/>
      <c r="H68" s="87">
        <f>SUM(H69:H72)</f>
        <v>36.299999999999997</v>
      </c>
    </row>
    <row r="69" spans="1:8" ht="31.5" x14ac:dyDescent="0.25">
      <c r="A69" s="27">
        <v>29</v>
      </c>
      <c r="B69" s="28" t="s">
        <v>25</v>
      </c>
      <c r="C69" s="148" t="s">
        <v>26</v>
      </c>
      <c r="D69" s="149"/>
      <c r="E69" s="29" t="s">
        <v>51</v>
      </c>
      <c r="F69" s="44">
        <v>97.84</v>
      </c>
      <c r="G69" s="49" t="s">
        <v>52</v>
      </c>
      <c r="H69" s="46">
        <v>2.6</v>
      </c>
    </row>
    <row r="70" spans="1:8" ht="31.5" x14ac:dyDescent="0.25">
      <c r="A70" s="27">
        <v>30</v>
      </c>
      <c r="B70" s="28" t="s">
        <v>27</v>
      </c>
      <c r="C70" s="148" t="s">
        <v>28</v>
      </c>
      <c r="D70" s="149"/>
      <c r="E70" s="29" t="s">
        <v>51</v>
      </c>
      <c r="F70" s="44">
        <v>92.52</v>
      </c>
      <c r="G70" s="45" t="s">
        <v>52</v>
      </c>
      <c r="H70" s="46">
        <v>4.8499999999999996</v>
      </c>
    </row>
    <row r="71" spans="1:8" ht="31.5" x14ac:dyDescent="0.25">
      <c r="A71" s="27">
        <v>31</v>
      </c>
      <c r="B71" s="28" t="s">
        <v>29</v>
      </c>
      <c r="C71" s="148" t="s">
        <v>30</v>
      </c>
      <c r="D71" s="149"/>
      <c r="E71" s="29" t="s">
        <v>53</v>
      </c>
      <c r="F71" s="44">
        <v>45</v>
      </c>
      <c r="G71" s="47" t="s">
        <v>54</v>
      </c>
      <c r="H71" s="46">
        <v>1.4</v>
      </c>
    </row>
    <row r="72" spans="1:8" ht="46.9" customHeight="1" x14ac:dyDescent="0.25">
      <c r="A72" s="27">
        <v>32</v>
      </c>
      <c r="B72" s="28" t="s">
        <v>27</v>
      </c>
      <c r="C72" s="148" t="s">
        <v>31</v>
      </c>
      <c r="D72" s="168"/>
      <c r="E72" s="29" t="s">
        <v>51</v>
      </c>
      <c r="F72" s="44">
        <v>1444</v>
      </c>
      <c r="G72" s="47" t="s">
        <v>55</v>
      </c>
      <c r="H72" s="46">
        <v>27.45</v>
      </c>
    </row>
    <row r="73" spans="1:8" x14ac:dyDescent="0.25">
      <c r="A73" s="24"/>
      <c r="B73" s="25" t="s">
        <v>39</v>
      </c>
      <c r="C73" s="59"/>
      <c r="E73" s="26"/>
      <c r="F73" s="42"/>
      <c r="G73" s="43"/>
      <c r="H73" s="87">
        <f>SUM(H74:H77)</f>
        <v>19.100000000000001</v>
      </c>
    </row>
    <row r="74" spans="1:8" ht="46.9" customHeight="1" x14ac:dyDescent="0.25">
      <c r="A74" s="27">
        <v>33</v>
      </c>
      <c r="B74" s="28" t="s">
        <v>25</v>
      </c>
      <c r="C74" s="148" t="s">
        <v>26</v>
      </c>
      <c r="D74" s="168"/>
      <c r="E74" s="29" t="s">
        <v>51</v>
      </c>
      <c r="F74" s="44">
        <v>58.41</v>
      </c>
      <c r="G74" s="49" t="s">
        <v>52</v>
      </c>
      <c r="H74" s="46">
        <v>3.3</v>
      </c>
    </row>
    <row r="75" spans="1:8" ht="46.9" customHeight="1" x14ac:dyDescent="0.25">
      <c r="A75" s="27">
        <v>34</v>
      </c>
      <c r="B75" s="28" t="s">
        <v>27</v>
      </c>
      <c r="C75" s="148" t="s">
        <v>28</v>
      </c>
      <c r="D75" s="168"/>
      <c r="E75" s="29" t="s">
        <v>51</v>
      </c>
      <c r="F75" s="44">
        <v>55.32</v>
      </c>
      <c r="G75" s="45" t="s">
        <v>52</v>
      </c>
      <c r="H75" s="46">
        <v>3.1</v>
      </c>
    </row>
    <row r="76" spans="1:8" ht="31.5" x14ac:dyDescent="0.25">
      <c r="A76" s="27">
        <v>35</v>
      </c>
      <c r="B76" s="28" t="s">
        <v>29</v>
      </c>
      <c r="C76" s="148" t="s">
        <v>30</v>
      </c>
      <c r="D76" s="168"/>
      <c r="E76" s="29" t="s">
        <v>53</v>
      </c>
      <c r="F76" s="44">
        <v>0</v>
      </c>
      <c r="G76" s="119" t="s">
        <v>54</v>
      </c>
      <c r="H76" s="46">
        <v>0</v>
      </c>
    </row>
    <row r="77" spans="1:8" ht="46.9" customHeight="1" x14ac:dyDescent="0.25">
      <c r="A77" s="27">
        <v>36</v>
      </c>
      <c r="B77" s="28" t="s">
        <v>27</v>
      </c>
      <c r="C77" s="148" t="s">
        <v>31</v>
      </c>
      <c r="D77" s="168"/>
      <c r="E77" s="29" t="s">
        <v>51</v>
      </c>
      <c r="F77" s="44">
        <v>668</v>
      </c>
      <c r="G77" s="119" t="s">
        <v>55</v>
      </c>
      <c r="H77" s="46">
        <v>12.7</v>
      </c>
    </row>
    <row r="78" spans="1:8" x14ac:dyDescent="0.25">
      <c r="A78" s="24"/>
      <c r="B78" s="25" t="s">
        <v>40</v>
      </c>
      <c r="C78" s="59"/>
      <c r="E78" s="26"/>
      <c r="F78" s="42"/>
      <c r="G78" s="43"/>
      <c r="H78" s="87">
        <f>SUM(H79:H82)</f>
        <v>52.699999999999996</v>
      </c>
    </row>
    <row r="79" spans="1:8" ht="46.9" customHeight="1" x14ac:dyDescent="0.25">
      <c r="A79" s="27">
        <v>37</v>
      </c>
      <c r="B79" s="28" t="s">
        <v>25</v>
      </c>
      <c r="C79" s="148" t="s">
        <v>26</v>
      </c>
      <c r="D79" s="168"/>
      <c r="E79" s="29" t="s">
        <v>51</v>
      </c>
      <c r="F79" s="44">
        <v>201.94</v>
      </c>
      <c r="G79" s="49" t="s">
        <v>52</v>
      </c>
      <c r="H79" s="46">
        <v>7.2</v>
      </c>
    </row>
    <row r="80" spans="1:8" ht="46.9" customHeight="1" x14ac:dyDescent="0.25">
      <c r="A80" s="27">
        <v>38</v>
      </c>
      <c r="B80" s="28" t="s">
        <v>27</v>
      </c>
      <c r="C80" s="148" t="s">
        <v>28</v>
      </c>
      <c r="D80" s="168"/>
      <c r="E80" s="29" t="s">
        <v>51</v>
      </c>
      <c r="F80" s="44">
        <v>187.22</v>
      </c>
      <c r="G80" s="45" t="s">
        <v>52</v>
      </c>
      <c r="H80" s="46">
        <v>6</v>
      </c>
    </row>
    <row r="81" spans="1:8" ht="31.5" x14ac:dyDescent="0.25">
      <c r="A81" s="27">
        <v>39</v>
      </c>
      <c r="B81" s="28" t="s">
        <v>29</v>
      </c>
      <c r="C81" s="169" t="s">
        <v>30</v>
      </c>
      <c r="D81" s="170"/>
      <c r="E81" s="29" t="s">
        <v>53</v>
      </c>
      <c r="F81" s="44">
        <v>149</v>
      </c>
      <c r="G81" s="47" t="s">
        <v>54</v>
      </c>
      <c r="H81" s="46">
        <v>4.2</v>
      </c>
    </row>
    <row r="82" spans="1:8" ht="46.9" customHeight="1" x14ac:dyDescent="0.25">
      <c r="A82" s="27">
        <v>40</v>
      </c>
      <c r="B82" s="28" t="s">
        <v>27</v>
      </c>
      <c r="C82" s="148" t="s">
        <v>31</v>
      </c>
      <c r="D82" s="168"/>
      <c r="E82" s="29" t="s">
        <v>51</v>
      </c>
      <c r="F82" s="44">
        <v>1857</v>
      </c>
      <c r="G82" s="47" t="s">
        <v>55</v>
      </c>
      <c r="H82" s="46">
        <v>35.299999999999997</v>
      </c>
    </row>
    <row r="83" spans="1:8" x14ac:dyDescent="0.25">
      <c r="A83" s="24"/>
      <c r="B83" s="25" t="s">
        <v>41</v>
      </c>
      <c r="C83" s="59"/>
      <c r="E83" s="42"/>
      <c r="F83" s="42"/>
      <c r="G83" s="43"/>
      <c r="H83" s="88">
        <f>SUM(H84:H87)</f>
        <v>19.2</v>
      </c>
    </row>
    <row r="84" spans="1:8" ht="46.9" customHeight="1" x14ac:dyDescent="0.25">
      <c r="A84" s="27">
        <v>41</v>
      </c>
      <c r="B84" s="28" t="s">
        <v>25</v>
      </c>
      <c r="C84" s="148" t="s">
        <v>26</v>
      </c>
      <c r="D84" s="168"/>
      <c r="E84" s="29" t="s">
        <v>51</v>
      </c>
      <c r="F84" s="44">
        <v>70.2</v>
      </c>
      <c r="G84" s="49" t="s">
        <v>52</v>
      </c>
      <c r="H84" s="46">
        <v>3.4</v>
      </c>
    </row>
    <row r="85" spans="1:8" ht="46.9" customHeight="1" x14ac:dyDescent="0.25">
      <c r="A85" s="27">
        <v>42</v>
      </c>
      <c r="B85" s="28" t="s">
        <v>27</v>
      </c>
      <c r="C85" s="148" t="s">
        <v>28</v>
      </c>
      <c r="D85" s="168"/>
      <c r="E85" s="29" t="s">
        <v>51</v>
      </c>
      <c r="F85" s="44">
        <v>65.81</v>
      </c>
      <c r="G85" s="45" t="s">
        <v>52</v>
      </c>
      <c r="H85" s="46">
        <v>3.2</v>
      </c>
    </row>
    <row r="86" spans="1:8" ht="31.5" x14ac:dyDescent="0.25">
      <c r="A86" s="27">
        <v>43</v>
      </c>
      <c r="B86" s="28" t="s">
        <v>29</v>
      </c>
      <c r="C86" s="148" t="s">
        <v>30</v>
      </c>
      <c r="D86" s="168"/>
      <c r="E86" s="29" t="s">
        <v>53</v>
      </c>
      <c r="F86" s="44">
        <v>50</v>
      </c>
      <c r="G86" s="47" t="s">
        <v>54</v>
      </c>
      <c r="H86" s="46">
        <v>1.5</v>
      </c>
    </row>
    <row r="87" spans="1:8" ht="46.9" customHeight="1" x14ac:dyDescent="0.25">
      <c r="A87" s="27">
        <v>44</v>
      </c>
      <c r="B87" s="28" t="s">
        <v>27</v>
      </c>
      <c r="C87" s="148" t="s">
        <v>31</v>
      </c>
      <c r="D87" s="168"/>
      <c r="E87" s="29" t="s">
        <v>51</v>
      </c>
      <c r="F87" s="44">
        <v>584</v>
      </c>
      <c r="G87" s="47" t="s">
        <v>55</v>
      </c>
      <c r="H87" s="46">
        <v>11.1</v>
      </c>
    </row>
    <row r="88" spans="1:8" x14ac:dyDescent="0.25">
      <c r="A88" s="33"/>
      <c r="B88" s="34" t="s">
        <v>42</v>
      </c>
      <c r="C88" s="63"/>
      <c r="E88" s="35"/>
      <c r="F88" s="35"/>
      <c r="G88" s="50"/>
      <c r="H88" s="89">
        <f>SUM(H89:H99)</f>
        <v>91.800000000000011</v>
      </c>
    </row>
    <row r="89" spans="1:8" ht="46.9" customHeight="1" x14ac:dyDescent="0.25">
      <c r="A89" s="36">
        <v>45</v>
      </c>
      <c r="B89" s="37" t="s">
        <v>43</v>
      </c>
      <c r="C89" s="148" t="s">
        <v>26</v>
      </c>
      <c r="D89" s="168"/>
      <c r="E89" s="51" t="s">
        <v>56</v>
      </c>
      <c r="F89" s="44">
        <v>32.840000000000003</v>
      </c>
      <c r="G89" s="49" t="s">
        <v>52</v>
      </c>
      <c r="H89" s="90">
        <v>20</v>
      </c>
    </row>
    <row r="90" spans="1:8" x14ac:dyDescent="0.25">
      <c r="A90" s="27">
        <v>46</v>
      </c>
      <c r="B90" s="28" t="s">
        <v>44</v>
      </c>
      <c r="C90" s="148" t="s">
        <v>45</v>
      </c>
      <c r="D90" s="168"/>
      <c r="E90" s="51" t="s">
        <v>53</v>
      </c>
      <c r="F90" s="91">
        <v>1000</v>
      </c>
      <c r="G90" s="52" t="s">
        <v>54</v>
      </c>
      <c r="H90" s="90">
        <v>31</v>
      </c>
    </row>
    <row r="91" spans="1:8" ht="46.9" customHeight="1" x14ac:dyDescent="0.25">
      <c r="A91" s="27">
        <v>47</v>
      </c>
      <c r="B91" s="28" t="s">
        <v>66</v>
      </c>
      <c r="C91" s="148" t="s">
        <v>79</v>
      </c>
      <c r="D91" s="168"/>
      <c r="E91" s="51" t="s">
        <v>56</v>
      </c>
      <c r="F91" s="44">
        <v>352</v>
      </c>
      <c r="G91" s="47" t="s">
        <v>55</v>
      </c>
      <c r="H91" s="90">
        <v>6.7</v>
      </c>
    </row>
    <row r="92" spans="1:8" ht="46.9" customHeight="1" x14ac:dyDescent="0.25">
      <c r="A92" s="27">
        <v>48</v>
      </c>
      <c r="B92" s="37" t="s">
        <v>46</v>
      </c>
      <c r="C92" s="148" t="s">
        <v>28</v>
      </c>
      <c r="D92" s="168"/>
      <c r="E92" s="51" t="s">
        <v>56</v>
      </c>
      <c r="F92" s="92">
        <v>10.6</v>
      </c>
      <c r="G92" s="53" t="s">
        <v>52</v>
      </c>
      <c r="H92" s="46">
        <v>1.6</v>
      </c>
    </row>
    <row r="93" spans="1:8" ht="47.25" x14ac:dyDescent="0.25">
      <c r="A93" s="38">
        <v>49</v>
      </c>
      <c r="B93" s="39" t="s">
        <v>47</v>
      </c>
      <c r="C93" s="148" t="s">
        <v>45</v>
      </c>
      <c r="D93" s="168"/>
      <c r="E93" s="17" t="s">
        <v>56</v>
      </c>
      <c r="F93" s="94">
        <v>1800</v>
      </c>
      <c r="G93" s="106" t="s">
        <v>57</v>
      </c>
      <c r="H93" s="93">
        <v>12.5</v>
      </c>
    </row>
    <row r="94" spans="1:8" s="80" customFormat="1" ht="47.25" x14ac:dyDescent="0.25">
      <c r="A94" s="150">
        <v>50</v>
      </c>
      <c r="B94" s="110" t="s">
        <v>109</v>
      </c>
      <c r="C94" s="136" t="s">
        <v>48</v>
      </c>
      <c r="D94" s="153"/>
      <c r="E94" s="85" t="s">
        <v>56</v>
      </c>
      <c r="F94" s="94">
        <v>6</v>
      </c>
      <c r="G94" s="106" t="s">
        <v>58</v>
      </c>
      <c r="H94" s="181">
        <v>20</v>
      </c>
    </row>
    <row r="95" spans="1:8" s="80" customFormat="1" ht="63" x14ac:dyDescent="0.25">
      <c r="A95" s="151"/>
      <c r="B95" s="111" t="s">
        <v>110</v>
      </c>
      <c r="C95" s="154"/>
      <c r="D95" s="155"/>
      <c r="E95" s="112" t="s">
        <v>115</v>
      </c>
      <c r="F95" s="107"/>
      <c r="G95" s="108"/>
      <c r="H95" s="182"/>
    </row>
    <row r="96" spans="1:8" s="80" customFormat="1" ht="31.5" x14ac:dyDescent="0.25">
      <c r="A96" s="151"/>
      <c r="B96" s="111" t="s">
        <v>111</v>
      </c>
      <c r="C96" s="154"/>
      <c r="D96" s="155"/>
      <c r="E96" s="112" t="s">
        <v>116</v>
      </c>
      <c r="F96" s="107"/>
      <c r="G96" s="108"/>
      <c r="H96" s="182"/>
    </row>
    <row r="97" spans="1:8" s="80" customFormat="1" ht="31.5" x14ac:dyDescent="0.25">
      <c r="A97" s="151"/>
      <c r="B97" s="111" t="s">
        <v>112</v>
      </c>
      <c r="C97" s="154"/>
      <c r="D97" s="155"/>
      <c r="E97" s="112" t="s">
        <v>117</v>
      </c>
      <c r="F97" s="107"/>
      <c r="G97" s="108"/>
      <c r="H97" s="182"/>
    </row>
    <row r="98" spans="1:8" s="80" customFormat="1" ht="31.5" x14ac:dyDescent="0.25">
      <c r="A98" s="151"/>
      <c r="B98" s="111" t="s">
        <v>113</v>
      </c>
      <c r="C98" s="154"/>
      <c r="D98" s="155"/>
      <c r="E98" s="112" t="s">
        <v>118</v>
      </c>
      <c r="F98" s="107"/>
      <c r="G98" s="108"/>
      <c r="H98" s="182"/>
    </row>
    <row r="99" spans="1:8" s="80" customFormat="1" ht="31.5" x14ac:dyDescent="0.25">
      <c r="A99" s="152"/>
      <c r="B99" s="111" t="s">
        <v>114</v>
      </c>
      <c r="C99" s="156"/>
      <c r="D99" s="157"/>
      <c r="E99" s="112" t="s">
        <v>119</v>
      </c>
      <c r="F99" s="109"/>
      <c r="G99" s="47"/>
      <c r="H99" s="183"/>
    </row>
    <row r="100" spans="1:8" x14ac:dyDescent="0.25">
      <c r="A100" s="33"/>
      <c r="B100" s="34" t="s">
        <v>49</v>
      </c>
      <c r="C100" s="114"/>
      <c r="D100" s="115"/>
      <c r="E100" s="114"/>
      <c r="F100" s="114"/>
      <c r="G100" s="116"/>
      <c r="H100" s="117">
        <f>SUM(H101:H104)</f>
        <v>44.2</v>
      </c>
    </row>
    <row r="101" spans="1:8" ht="47.25" x14ac:dyDescent="0.25">
      <c r="A101" s="27">
        <v>51</v>
      </c>
      <c r="B101" s="28" t="s">
        <v>50</v>
      </c>
      <c r="C101" s="148" t="s">
        <v>45</v>
      </c>
      <c r="D101" s="166"/>
      <c r="E101" s="113" t="s">
        <v>59</v>
      </c>
      <c r="F101" s="118">
        <v>35</v>
      </c>
      <c r="G101" s="119" t="s">
        <v>58</v>
      </c>
      <c r="H101" s="120">
        <v>6.2</v>
      </c>
    </row>
    <row r="102" spans="1:8" ht="58.9" customHeight="1" x14ac:dyDescent="0.25">
      <c r="A102" s="38">
        <v>52</v>
      </c>
      <c r="B102" s="41" t="s">
        <v>108</v>
      </c>
      <c r="C102" s="164" t="s">
        <v>3</v>
      </c>
      <c r="D102" s="165"/>
      <c r="E102" s="17" t="s">
        <v>86</v>
      </c>
      <c r="F102" s="17">
        <v>10</v>
      </c>
      <c r="G102" s="83" t="s">
        <v>60</v>
      </c>
      <c r="H102" s="54">
        <v>5</v>
      </c>
    </row>
    <row r="103" spans="1:8" ht="37.15" customHeight="1" x14ac:dyDescent="0.25">
      <c r="A103" s="38">
        <v>53</v>
      </c>
      <c r="B103" s="41" t="s">
        <v>107</v>
      </c>
      <c r="C103" s="164" t="s">
        <v>90</v>
      </c>
      <c r="D103" s="165"/>
      <c r="E103" s="17" t="s">
        <v>91</v>
      </c>
      <c r="F103" s="17" t="s">
        <v>93</v>
      </c>
      <c r="G103" s="83" t="s">
        <v>92</v>
      </c>
      <c r="H103" s="54">
        <v>9</v>
      </c>
    </row>
    <row r="104" spans="1:8" s="79" customFormat="1" ht="67.150000000000006" customHeight="1" x14ac:dyDescent="0.25">
      <c r="A104" s="81">
        <v>54</v>
      </c>
      <c r="B104" s="82" t="s">
        <v>88</v>
      </c>
      <c r="C104" s="158" t="s">
        <v>87</v>
      </c>
      <c r="D104" s="159"/>
      <c r="E104" s="78" t="s">
        <v>59</v>
      </c>
      <c r="F104" s="179" t="s">
        <v>89</v>
      </c>
      <c r="G104" s="180"/>
      <c r="H104" s="95">
        <v>24</v>
      </c>
    </row>
    <row r="105" spans="1:8" x14ac:dyDescent="0.25">
      <c r="A105" s="160" t="s">
        <v>70</v>
      </c>
      <c r="B105" s="161"/>
      <c r="C105" s="162"/>
      <c r="D105" s="162"/>
      <c r="E105" s="161"/>
      <c r="F105" s="161"/>
      <c r="G105" s="163"/>
      <c r="H105" s="64">
        <f>H33+H38+H43+H48+H53+H58+H63+H68+H73+H78+H83+H88+H100</f>
        <v>504</v>
      </c>
    </row>
    <row r="106" spans="1:8" x14ac:dyDescent="0.25">
      <c r="A106" s="140" t="s">
        <v>94</v>
      </c>
      <c r="B106" s="141"/>
      <c r="C106" s="141"/>
      <c r="D106" s="141"/>
      <c r="E106" s="141"/>
      <c r="F106" s="141"/>
      <c r="G106" s="142"/>
      <c r="H106" s="65">
        <v>25</v>
      </c>
    </row>
    <row r="107" spans="1:8" ht="16.5" thickBot="1" x14ac:dyDescent="0.3">
      <c r="A107" s="127" t="s">
        <v>11</v>
      </c>
      <c r="B107" s="128"/>
      <c r="C107" s="128"/>
      <c r="D107" s="128"/>
      <c r="E107" s="128"/>
      <c r="F107" s="128"/>
      <c r="G107" s="129"/>
      <c r="H107" s="65">
        <v>38.700000000000003</v>
      </c>
    </row>
    <row r="108" spans="1:8" x14ac:dyDescent="0.25">
      <c r="A108" s="130" t="s">
        <v>9</v>
      </c>
      <c r="B108" s="131"/>
      <c r="C108" s="131"/>
      <c r="D108" s="131"/>
      <c r="E108" s="131"/>
      <c r="F108" s="131"/>
      <c r="G108" s="132"/>
      <c r="H108" s="66">
        <f>H29+H105</f>
        <v>1200</v>
      </c>
    </row>
    <row r="109" spans="1:8" x14ac:dyDescent="0.25">
      <c r="A109" s="143" t="s">
        <v>14</v>
      </c>
      <c r="B109" s="144"/>
      <c r="C109" s="144"/>
      <c r="D109" s="144"/>
      <c r="E109" s="144"/>
      <c r="F109" s="144"/>
      <c r="G109" s="145"/>
      <c r="H109" s="123">
        <v>519.5</v>
      </c>
    </row>
    <row r="110" spans="1:8" s="70" customFormat="1" ht="16.5" thickBot="1" x14ac:dyDescent="0.3">
      <c r="A110" s="133" t="s">
        <v>95</v>
      </c>
      <c r="B110" s="134"/>
      <c r="C110" s="134"/>
      <c r="D110" s="134"/>
      <c r="E110" s="134"/>
      <c r="F110" s="134"/>
      <c r="G110" s="135"/>
      <c r="H110" s="73">
        <v>143.19999999999999</v>
      </c>
    </row>
    <row r="111" spans="1:8" s="77" customFormat="1" ht="15.6" customHeight="1" x14ac:dyDescent="0.25">
      <c r="A111" s="1"/>
      <c r="B111" s="1"/>
      <c r="C111" s="13"/>
      <c r="D111" s="13"/>
      <c r="E111" s="74"/>
      <c r="F111" s="74"/>
      <c r="G111" s="74"/>
      <c r="H111" s="5"/>
    </row>
    <row r="112" spans="1:8" x14ac:dyDescent="0.25">
      <c r="E112" s="19"/>
      <c r="F112" s="20"/>
      <c r="G112" s="21"/>
      <c r="H112"/>
    </row>
  </sheetData>
  <mergeCells count="85">
    <mergeCell ref="C52:D52"/>
    <mergeCell ref="C59:D59"/>
    <mergeCell ref="G9:H9"/>
    <mergeCell ref="A6:H6"/>
    <mergeCell ref="A7:H7"/>
    <mergeCell ref="A8:H8"/>
    <mergeCell ref="C42:D42"/>
    <mergeCell ref="C44:D44"/>
    <mergeCell ref="A31:G31"/>
    <mergeCell ref="A11:A12"/>
    <mergeCell ref="B11:B12"/>
    <mergeCell ref="C11:C12"/>
    <mergeCell ref="A30:G30"/>
    <mergeCell ref="D11:D12"/>
    <mergeCell ref="E11:G11"/>
    <mergeCell ref="B20:G20"/>
    <mergeCell ref="H11:H12"/>
    <mergeCell ref="A14:H14"/>
    <mergeCell ref="A29:G29"/>
    <mergeCell ref="B18:G18"/>
    <mergeCell ref="C89:D89"/>
    <mergeCell ref="C74:D74"/>
    <mergeCell ref="C75:D75"/>
    <mergeCell ref="C76:D76"/>
    <mergeCell ref="C36:D36"/>
    <mergeCell ref="C37:D37"/>
    <mergeCell ref="C39:D39"/>
    <mergeCell ref="C61:D61"/>
    <mergeCell ref="C62:D62"/>
    <mergeCell ref="C79:D79"/>
    <mergeCell ref="C67:D67"/>
    <mergeCell ref="C69:D69"/>
    <mergeCell ref="C34:D34"/>
    <mergeCell ref="C35:D35"/>
    <mergeCell ref="A32:H32"/>
    <mergeCell ref="C66:D66"/>
    <mergeCell ref="F104:G104"/>
    <mergeCell ref="C77:D77"/>
    <mergeCell ref="H94:H99"/>
    <mergeCell ref="C70:D70"/>
    <mergeCell ref="C71:D71"/>
    <mergeCell ref="C72:D72"/>
    <mergeCell ref="C84:D84"/>
    <mergeCell ref="C85:D85"/>
    <mergeCell ref="C92:D92"/>
    <mergeCell ref="C93:D93"/>
    <mergeCell ref="C45:D45"/>
    <mergeCell ref="C46:D46"/>
    <mergeCell ref="C102:D102"/>
    <mergeCell ref="C103:D103"/>
    <mergeCell ref="C101:D101"/>
    <mergeCell ref="C40:D40"/>
    <mergeCell ref="C41:D41"/>
    <mergeCell ref="C86:D86"/>
    <mergeCell ref="C87:D87"/>
    <mergeCell ref="C90:D90"/>
    <mergeCell ref="C91:D91"/>
    <mergeCell ref="C80:D80"/>
    <mergeCell ref="C82:D82"/>
    <mergeCell ref="C81:D81"/>
    <mergeCell ref="C47:D47"/>
    <mergeCell ref="C49:D49"/>
    <mergeCell ref="C50:D50"/>
    <mergeCell ref="C51:D51"/>
    <mergeCell ref="A107:G107"/>
    <mergeCell ref="A108:G108"/>
    <mergeCell ref="A110:G110"/>
    <mergeCell ref="C54:D54"/>
    <mergeCell ref="C55:D55"/>
    <mergeCell ref="C56:D56"/>
    <mergeCell ref="C57:D57"/>
    <mergeCell ref="A106:G106"/>
    <mergeCell ref="A109:G109"/>
    <mergeCell ref="C60:D60"/>
    <mergeCell ref="C64:D64"/>
    <mergeCell ref="C65:D65"/>
    <mergeCell ref="A94:A99"/>
    <mergeCell ref="C94:D99"/>
    <mergeCell ref="C104:D104"/>
    <mergeCell ref="A105:G105"/>
    <mergeCell ref="A1:B1"/>
    <mergeCell ref="E1:H1"/>
    <mergeCell ref="A2:B3"/>
    <mergeCell ref="E2:H2"/>
    <mergeCell ref="E3:H3"/>
  </mergeCells>
  <pageMargins left="0.51181102362204722" right="0.31496062992125984" top="0.35433070866141736" bottom="0.35433070866141736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Variantas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Sabaliauskienė Irena</cp:lastModifiedBy>
  <cp:lastPrinted>2019-05-17T11:09:29Z</cp:lastPrinted>
  <dcterms:created xsi:type="dcterms:W3CDTF">2015-01-20T11:58:13Z</dcterms:created>
  <dcterms:modified xsi:type="dcterms:W3CDTF">2019-05-17T11:17:23Z</dcterms:modified>
</cp:coreProperties>
</file>