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ai\nuo darbastalio\SPRENDIMU_PR\2017 m\2017-06-28\Sprendimo Nr. 5TS-756 pakeitimas\"/>
    </mc:Choice>
  </mc:AlternateContent>
  <bookViews>
    <workbookView xWindow="0" yWindow="0" windowWidth="20490" windowHeight="7620" activeTab="1"/>
  </bookViews>
  <sheets>
    <sheet name="Titulinis" sheetId="3" r:id="rId1"/>
    <sheet name="6 programa" sheetId="1" r:id="rId2"/>
    <sheet name="17 program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2" l="1"/>
  <c r="T38" i="2"/>
  <c r="S38" i="2"/>
  <c r="R38" i="2"/>
  <c r="Q38" i="2"/>
  <c r="P38" i="2"/>
  <c r="O38" i="2"/>
  <c r="N38" i="2"/>
  <c r="M38" i="2"/>
  <c r="L38" i="2"/>
  <c r="K38" i="2"/>
  <c r="J38" i="2"/>
  <c r="I38" i="2"/>
  <c r="U36" i="2"/>
  <c r="U31" i="2" s="1"/>
  <c r="T36" i="2"/>
  <c r="S36" i="2"/>
  <c r="S31" i="2" s="1"/>
  <c r="R36" i="2"/>
  <c r="R31" i="2" s="1"/>
  <c r="Q36" i="2"/>
  <c r="O36" i="2"/>
  <c r="O31" i="2" s="1"/>
  <c r="N36" i="2"/>
  <c r="N31" i="2" s="1"/>
  <c r="M36" i="2"/>
  <c r="K36" i="2"/>
  <c r="K31" i="2" s="1"/>
  <c r="J36" i="2"/>
  <c r="J31" i="2" s="1"/>
  <c r="I36" i="2"/>
  <c r="I31" i="2" s="1"/>
  <c r="T31" i="2"/>
  <c r="Q31" i="2"/>
  <c r="M31" i="2"/>
  <c r="U23" i="2"/>
  <c r="U20" i="2" s="1"/>
  <c r="T23" i="2"/>
  <c r="T20" i="2" s="1"/>
  <c r="S23" i="2"/>
  <c r="S20" i="2" s="1"/>
  <c r="R23" i="2"/>
  <c r="R20" i="2" s="1"/>
  <c r="Q23" i="2"/>
  <c r="Q20" i="2" s="1"/>
  <c r="O23" i="2"/>
  <c r="O20" i="2" s="1"/>
  <c r="N23" i="2"/>
  <c r="N20" i="2" s="1"/>
  <c r="M23" i="2"/>
  <c r="M20" i="2" s="1"/>
  <c r="K23" i="2"/>
  <c r="K20" i="2" s="1"/>
  <c r="J23" i="2"/>
  <c r="J20" i="2" s="1"/>
  <c r="I23" i="2"/>
  <c r="I20" i="2" s="1"/>
  <c r="S16" i="2"/>
  <c r="S17" i="2" s="1"/>
  <c r="S18" i="2" s="1"/>
  <c r="O16" i="2"/>
  <c r="O17" i="2" s="1"/>
  <c r="O18" i="2" s="1"/>
  <c r="K16" i="2"/>
  <c r="K17" i="2" s="1"/>
  <c r="K18" i="2" s="1"/>
  <c r="J16" i="2"/>
  <c r="J17" i="2" s="1"/>
  <c r="J18" i="2" s="1"/>
  <c r="U15" i="2"/>
  <c r="U16" i="2" s="1"/>
  <c r="U17" i="2" s="1"/>
  <c r="U18" i="2" s="1"/>
  <c r="T15" i="2"/>
  <c r="T16" i="2" s="1"/>
  <c r="T17" i="2" s="1"/>
  <c r="T18" i="2" s="1"/>
  <c r="S15" i="2"/>
  <c r="R15" i="2"/>
  <c r="R16" i="2" s="1"/>
  <c r="R17" i="2" s="1"/>
  <c r="R18" i="2" s="1"/>
  <c r="Q15" i="2"/>
  <c r="Q16" i="2" s="1"/>
  <c r="Q17" i="2" s="1"/>
  <c r="Q18" i="2" s="1"/>
  <c r="O15" i="2"/>
  <c r="N15" i="2"/>
  <c r="N16" i="2" s="1"/>
  <c r="N17" i="2" s="1"/>
  <c r="N18" i="2" s="1"/>
  <c r="M15" i="2"/>
  <c r="M16" i="2" s="1"/>
  <c r="M17" i="2" s="1"/>
  <c r="M18" i="2" s="1"/>
  <c r="K15" i="2"/>
  <c r="J15" i="2"/>
  <c r="I15" i="2"/>
  <c r="I16" i="2" s="1"/>
  <c r="I17" i="2" s="1"/>
  <c r="I18" i="2" s="1"/>
  <c r="P14" i="2"/>
  <c r="L14" i="2"/>
  <c r="H14" i="2"/>
  <c r="H38" i="2" s="1"/>
  <c r="P13" i="2"/>
  <c r="P15" i="2" s="1"/>
  <c r="P16" i="2" s="1"/>
  <c r="P17" i="2" s="1"/>
  <c r="P18" i="2" s="1"/>
  <c r="L13" i="2"/>
  <c r="L36" i="2" s="1"/>
  <c r="L31" i="2" s="1"/>
  <c r="H13" i="2"/>
  <c r="H36" i="2" s="1"/>
  <c r="P12" i="2"/>
  <c r="P23" i="2" s="1"/>
  <c r="P20" i="2" s="1"/>
  <c r="L12" i="2"/>
  <c r="L23" i="2" s="1"/>
  <c r="L20" i="2" s="1"/>
  <c r="H12" i="2"/>
  <c r="H23" i="2" s="1"/>
  <c r="H20" i="2" s="1"/>
  <c r="U38" i="1"/>
  <c r="T38" i="1"/>
  <c r="S38" i="1"/>
  <c r="R38" i="1"/>
  <c r="R31" i="1" s="1"/>
  <c r="Q38" i="1"/>
  <c r="O38" i="1"/>
  <c r="N38" i="1"/>
  <c r="M38" i="1"/>
  <c r="K38" i="1"/>
  <c r="J38" i="1"/>
  <c r="I38" i="1"/>
  <c r="U36" i="1"/>
  <c r="U31" i="1" s="1"/>
  <c r="T36" i="1"/>
  <c r="T31" i="1" s="1"/>
  <c r="S36" i="1"/>
  <c r="R36" i="1"/>
  <c r="Q36" i="1"/>
  <c r="O36" i="1"/>
  <c r="N36" i="1"/>
  <c r="M36" i="1"/>
  <c r="L36" i="1"/>
  <c r="K36" i="1"/>
  <c r="J36" i="1"/>
  <c r="I36" i="1"/>
  <c r="S31" i="1"/>
  <c r="S39" i="1" s="1"/>
  <c r="Q31" i="1"/>
  <c r="Q39" i="1" s="1"/>
  <c r="O31" i="1"/>
  <c r="O39" i="1" s="1"/>
  <c r="N31" i="1"/>
  <c r="N39" i="1" s="1"/>
  <c r="M31" i="1"/>
  <c r="M39" i="1" s="1"/>
  <c r="K31" i="1"/>
  <c r="K39" i="1" s="1"/>
  <c r="J31" i="1"/>
  <c r="J39" i="1" s="1"/>
  <c r="I31" i="1"/>
  <c r="I39" i="1" s="1"/>
  <c r="U23" i="1"/>
  <c r="U20" i="1" s="1"/>
  <c r="T23" i="1"/>
  <c r="T20" i="1" s="1"/>
  <c r="S23" i="1"/>
  <c r="R23" i="1"/>
  <c r="Q23" i="1"/>
  <c r="P23" i="1"/>
  <c r="P20" i="1" s="1"/>
  <c r="O23" i="1"/>
  <c r="N23" i="1"/>
  <c r="M23" i="1"/>
  <c r="L23" i="1"/>
  <c r="L20" i="1" s="1"/>
  <c r="K23" i="1"/>
  <c r="J23" i="1"/>
  <c r="I23" i="1"/>
  <c r="H23" i="1"/>
  <c r="H20" i="1" s="1"/>
  <c r="S20" i="1"/>
  <c r="R20" i="1"/>
  <c r="Q20" i="1"/>
  <c r="O20" i="1"/>
  <c r="N20" i="1"/>
  <c r="M20" i="1"/>
  <c r="K20" i="1"/>
  <c r="J20" i="1"/>
  <c r="I20" i="1"/>
  <c r="U15" i="1"/>
  <c r="U16" i="1" s="1"/>
  <c r="U17" i="1" s="1"/>
  <c r="U18" i="1" s="1"/>
  <c r="T15" i="1"/>
  <c r="T16" i="1" s="1"/>
  <c r="T17" i="1" s="1"/>
  <c r="T18" i="1" s="1"/>
  <c r="S15" i="1"/>
  <c r="S16" i="1" s="1"/>
  <c r="S17" i="1" s="1"/>
  <c r="S18" i="1" s="1"/>
  <c r="R15" i="1"/>
  <c r="R16" i="1" s="1"/>
  <c r="R17" i="1" s="1"/>
  <c r="R18" i="1" s="1"/>
  <c r="Q15" i="1"/>
  <c r="Q16" i="1" s="1"/>
  <c r="Q17" i="1" s="1"/>
  <c r="Q18" i="1" s="1"/>
  <c r="O15" i="1"/>
  <c r="O16" i="1" s="1"/>
  <c r="O17" i="1" s="1"/>
  <c r="O18" i="1" s="1"/>
  <c r="N15" i="1"/>
  <c r="N16" i="1" s="1"/>
  <c r="N17" i="1" s="1"/>
  <c r="N18" i="1" s="1"/>
  <c r="M15" i="1"/>
  <c r="M16" i="1" s="1"/>
  <c r="M17" i="1" s="1"/>
  <c r="M18" i="1" s="1"/>
  <c r="K15" i="1"/>
  <c r="K16" i="1" s="1"/>
  <c r="K17" i="1" s="1"/>
  <c r="K18" i="1" s="1"/>
  <c r="J15" i="1"/>
  <c r="J16" i="1" s="1"/>
  <c r="J17" i="1" s="1"/>
  <c r="J18" i="1" s="1"/>
  <c r="I15" i="1"/>
  <c r="I16" i="1" s="1"/>
  <c r="I17" i="1" s="1"/>
  <c r="I18" i="1" s="1"/>
  <c r="P14" i="1"/>
  <c r="P38" i="1" s="1"/>
  <c r="L14" i="1"/>
  <c r="L38" i="1" s="1"/>
  <c r="H14" i="1"/>
  <c r="H38" i="1" s="1"/>
  <c r="P13" i="1"/>
  <c r="P36" i="1" s="1"/>
  <c r="L13" i="1"/>
  <c r="H13" i="1"/>
  <c r="H36" i="1" s="1"/>
  <c r="P12" i="1"/>
  <c r="L12" i="1"/>
  <c r="L15" i="1" s="1"/>
  <c r="L16" i="1" s="1"/>
  <c r="L17" i="1" s="1"/>
  <c r="L18" i="1" s="1"/>
  <c r="H12" i="1"/>
  <c r="H15" i="1" s="1"/>
  <c r="H16" i="1" s="1"/>
  <c r="H17" i="1" s="1"/>
  <c r="H18" i="1" s="1"/>
  <c r="P15" i="1" l="1"/>
  <c r="P16" i="1" s="1"/>
  <c r="P17" i="1" s="1"/>
  <c r="P18" i="1" s="1"/>
  <c r="R39" i="1"/>
  <c r="U39" i="1"/>
  <c r="Q39" i="2"/>
  <c r="U39" i="2"/>
  <c r="T39" i="2"/>
  <c r="M39" i="2"/>
  <c r="H31" i="2"/>
  <c r="H15" i="2"/>
  <c r="H16" i="2" s="1"/>
  <c r="H17" i="2" s="1"/>
  <c r="H18" i="2" s="1"/>
  <c r="H39" i="2"/>
  <c r="I39" i="2"/>
  <c r="O39" i="2"/>
  <c r="K39" i="2"/>
  <c r="R39" i="2"/>
  <c r="J39" i="2"/>
  <c r="L39" i="2"/>
  <c r="N39" i="2"/>
  <c r="S39" i="2"/>
  <c r="L15" i="2"/>
  <c r="L16" i="2" s="1"/>
  <c r="L17" i="2" s="1"/>
  <c r="L18" i="2" s="1"/>
  <c r="P36" i="2"/>
  <c r="P31" i="2" s="1"/>
  <c r="P39" i="2" s="1"/>
  <c r="H31" i="1"/>
  <c r="H39" i="1" s="1"/>
  <c r="L31" i="1"/>
  <c r="L39" i="1" s="1"/>
  <c r="P31" i="1"/>
  <c r="P39" i="1" s="1"/>
  <c r="T39" i="1"/>
</calcChain>
</file>

<file path=xl/sharedStrings.xml><?xml version="1.0" encoding="utf-8"?>
<sst xmlns="http://schemas.openxmlformats.org/spreadsheetml/2006/main" count="152" uniqueCount="65">
  <si>
    <t>LAZDIJŲ RAJONO SAVIVALDYBĖS VIEŠŲJŲ DARBŲ PROGRAMOS (KODAS-06) 2017-2019 METŲ</t>
  </si>
  <si>
    <t>TIKSLŲ, UŽDAVINIŲ, PRIEMONIŲ, PRIEMONIŲ IŠLAIDŲ SUVESTINĖ</t>
  </si>
  <si>
    <t>tūkst. Eur</t>
  </si>
  <si>
    <t>Programos tikslo kodas</t>
  </si>
  <si>
    <t>Uždavinio kodas</t>
  </si>
  <si>
    <t>Priemonės kodas</t>
  </si>
  <si>
    <t>Priemonės pavadinimas</t>
  </si>
  <si>
    <t>Priemonės vykdytojo kodas</t>
  </si>
  <si>
    <t>Asignavimų valdytojo kodas</t>
  </si>
  <si>
    <t>Finansavimo šaltinis</t>
  </si>
  <si>
    <t>2016 metais faktiškai panaudotas finansavimas, iš jo:</t>
  </si>
  <si>
    <t>2017 metų asignavimų poreikis, iš jo:</t>
  </si>
  <si>
    <t>2017 metų asignavimai, iš jo:</t>
  </si>
  <si>
    <t>2018-ųjų metų išlaidų projektas</t>
  </si>
  <si>
    <t>2019-ųjų metų išlaidų projektas</t>
  </si>
  <si>
    <t>Iš viso</t>
  </si>
  <si>
    <t>Išlaidoms</t>
  </si>
  <si>
    <t>Turtui įsigyti ir finansiniams įsipareigojimams vykdyti</t>
  </si>
  <si>
    <t>Iš jų - darbo užmokesčiui</t>
  </si>
  <si>
    <t>Strateginis tikslas 01 - Užtikrinti darnų verslo, žemės ūkio ir turizmo vystymąsi, didinti užimtumą</t>
  </si>
  <si>
    <t>01</t>
  </si>
  <si>
    <t xml:space="preserve">Sudaryti galimybes bedarbiams, bendrojo  lavinimo mokyklų ir profesinio mokymo įstaigų mokiniams atostogų metu laikinai įsidarbinti, siekiant užsidirbti pragyvenimui būtinų lėšų
</t>
  </si>
  <si>
    <t>Nukreipti į viešuosius darbus Alytaus teritorinės darbo biržos Lazdijų skyriuje įsiregistravusius asmenis</t>
  </si>
  <si>
    <t>Viešaisiais darbais aprūpinti registruotus bedarbius, aprūpinti bendrojo lavinimo mokyklų ir profesinio mokymo įstaigų mokinius jų atostogų metu</t>
  </si>
  <si>
    <t>1.; 66</t>
  </si>
  <si>
    <t>188714992</t>
  </si>
  <si>
    <t>SB(VB)</t>
  </si>
  <si>
    <t>DB</t>
  </si>
  <si>
    <t>Kt</t>
  </si>
  <si>
    <t xml:space="preserve">Iš viso </t>
  </si>
  <si>
    <t>Iš viso uždaviniui</t>
  </si>
  <si>
    <t>02</t>
  </si>
  <si>
    <t>Iš viso tikslui</t>
  </si>
  <si>
    <t>06</t>
  </si>
  <si>
    <t xml:space="preserve">Iš viso  programai </t>
  </si>
  <si>
    <t>Finansavimo šaltiniai</t>
  </si>
  <si>
    <t>SAVIVALDYBĖS  LĖŠOS (IŠ VISO):</t>
  </si>
  <si>
    <r>
      <t xml:space="preserve">Savivaldybės biudžeto lėšos </t>
    </r>
    <r>
      <rPr>
        <b/>
        <sz val="12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</si>
  <si>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2"/>
        <rFont val="Times New Roman"/>
        <family val="1"/>
        <charset val="186"/>
      </rPr>
      <t>SB(AA)</t>
    </r>
  </si>
  <si>
    <t>Valstybės biudžeto specialiosios tikslinės dotacijos lėšos / bendrosios dotacijos kompensacija SB(VB)</t>
  </si>
  <si>
    <r>
      <t xml:space="preserve">Valstybės biudžeto specialiosios tikslinės dotacijos lėšos iš valstybės investicijų programos </t>
    </r>
    <r>
      <rPr>
        <b/>
        <sz val="12"/>
        <rFont val="Times New Roman"/>
        <family val="1"/>
        <charset val="186"/>
      </rPr>
      <t>SB(VIP)</t>
    </r>
  </si>
  <si>
    <r>
      <t xml:space="preserve">Bendrojo finansavimo lėšos </t>
    </r>
    <r>
      <rPr>
        <b/>
        <sz val="12"/>
        <rFont val="Times New Roman"/>
        <family val="1"/>
        <charset val="186"/>
      </rPr>
      <t>SB(BF)</t>
    </r>
  </si>
  <si>
    <r>
      <t xml:space="preserve">Savivaldybės visuomenės sveikatos rėmimo specialiosios programos lėšos </t>
    </r>
    <r>
      <rPr>
        <b/>
        <sz val="12"/>
        <rFont val="Times New Roman"/>
        <family val="1"/>
        <charset val="186"/>
      </rPr>
      <t>VSRSP</t>
    </r>
  </si>
  <si>
    <r>
      <t xml:space="preserve">Valstybės biudžetas, mokinio krepšelis </t>
    </r>
    <r>
      <rPr>
        <b/>
        <sz val="12"/>
        <rFont val="Times New Roman"/>
        <family val="1"/>
        <charset val="186"/>
      </rPr>
      <t>VB(MK)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</si>
  <si>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BĮP</t>
    </r>
  </si>
  <si>
    <r>
      <t xml:space="preserve">Paskolos lėšos </t>
    </r>
    <r>
      <rPr>
        <b/>
        <sz val="12"/>
        <rFont val="Times New Roman"/>
        <family val="1"/>
        <charset val="186"/>
      </rPr>
      <t>P</t>
    </r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</si>
  <si>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PF</t>
    </r>
  </si>
  <si>
    <t>KITI ŠALTINIAI (IŠ VISO):</t>
  </si>
  <si>
    <r>
      <t xml:space="preserve">Europos Sąjungos paramos lėšos </t>
    </r>
    <r>
      <rPr>
        <b/>
        <sz val="12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</si>
  <si>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2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</si>
  <si>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2"/>
        <rFont val="Times New Roman"/>
        <family val="1"/>
        <charset val="186"/>
      </rPr>
      <t>VB</t>
    </r>
  </si>
  <si>
    <r>
      <t xml:space="preserve">Paslaugų gavėjų lėšos </t>
    </r>
    <r>
      <rPr>
        <b/>
        <sz val="12"/>
        <rFont val="Times New Roman"/>
        <family val="1"/>
        <charset val="186"/>
      </rPr>
      <t>PG</t>
    </r>
  </si>
  <si>
    <r>
      <t xml:space="preserve">Darbo biržos lėšos </t>
    </r>
    <r>
      <rPr>
        <b/>
        <sz val="12"/>
        <rFont val="Times New Roman"/>
        <family val="1"/>
        <charset val="186"/>
      </rPr>
      <t>DB</t>
    </r>
  </si>
  <si>
    <r>
      <t xml:space="preserve">Valstybės privalomojo sveikatos draudimo fondo biudžeto lėšos </t>
    </r>
    <r>
      <rPr>
        <b/>
        <sz val="12"/>
        <rFont val="Times New Roman"/>
        <family val="1"/>
        <charset val="186"/>
      </rPr>
      <t>PSDF</t>
    </r>
  </si>
  <si>
    <r>
      <t>Kiti finansavimo šaltiniai</t>
    </r>
    <r>
      <rPr>
        <b/>
        <sz val="12"/>
        <rFont val="Times New Roman"/>
        <family val="1"/>
        <charset val="186"/>
      </rPr>
      <t xml:space="preserve"> Kt</t>
    </r>
  </si>
  <si>
    <t>IŠ VISO:</t>
  </si>
  <si>
    <t>06 - Viešųjų darbų programa</t>
  </si>
  <si>
    <t xml:space="preserve">1. Stiprinti darbo įgūdžius, siekiant suteikti galimybę bedarbiams, laikinai įsidarbinti, užsidirbti pragyvenimui būtinų lėšų, atstatyti turimus darbo įgūdžius, kelti motyvaciją dirbti ir sėkmingai integruojantis į darbo rinką, mažinti socialinę-konkurencinę atskirtį, teikti socialinę naudą vietos bendruomenei
</t>
  </si>
  <si>
    <t>Sudaryti galimybes bedarbiams, ypač ilgalaikiams ir žemos kvalifikacijos grįžti į darbo rinką.</t>
  </si>
  <si>
    <t>17 - Užimtumo didinimo programa</t>
  </si>
  <si>
    <t>LAZDIJŲ RAJONO SAVIVALDYBĖS UŽIMTUMO DIDINIMO PROGRAMOS (KODAS-17) 2017-2019 METŲ</t>
  </si>
  <si>
    <t>17</t>
  </si>
  <si>
    <t>Lazdijų rajono savivaldybės 2017–2019 metų strateginio veiklos plano 1 priedas</t>
  </si>
  <si>
    <t>Lazdijų rajono savivaldybės 2017–2019 metų strateginio veiklos plano asignavimų suvestinė</t>
  </si>
  <si>
    <t>Organizuoti Lazdijų rajono savivaldybėje Užimtumo įstatymo 20 straipsnio 2 dalies 1 punkte ir 48 straipsnio 2 dalyje numatytų tikslinių grupių asmenų, įsiregistravusių Alytaus teritorinės darbo biržos Lazdijų skyriuje, užimtumą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</si>
</sst>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4" tint="0.59999389629810485"/>
        <bgColor indexed="3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vertical="center" textRotation="90" wrapText="1" shrinkToFit="1"/>
    </xf>
    <xf numFmtId="0" fontId="1" fillId="0" borderId="2" xfId="0" applyFont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left" vertical="center" textRotation="90" wrapText="1" shrinkToFi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6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 shrinkToFit="1"/>
    </xf>
    <xf numFmtId="2" fontId="5" fillId="2" borderId="4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164" fontId="1" fillId="7" borderId="9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5" fillId="8" borderId="8" xfId="0" applyNumberFormat="1" applyFont="1" applyFill="1" applyBorder="1" applyAlignment="1">
      <alignment horizontal="center" vertical="top" wrapText="1"/>
    </xf>
    <xf numFmtId="164" fontId="1" fillId="2" borderId="8" xfId="0" applyNumberFormat="1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164" fontId="6" fillId="10" borderId="2" xfId="0" applyNumberFormat="1" applyFont="1" applyFill="1" applyBorder="1" applyAlignment="1">
      <alignment horizontal="center" vertical="top" wrapText="1"/>
    </xf>
    <xf numFmtId="164" fontId="6" fillId="9" borderId="2" xfId="0" applyNumberFormat="1" applyFont="1" applyFill="1" applyBorder="1" applyAlignment="1">
      <alignment horizontal="center" vertical="top" wrapText="1"/>
    </xf>
    <xf numFmtId="164" fontId="3" fillId="11" borderId="2" xfId="0" applyNumberFormat="1" applyFont="1" applyFill="1" applyBorder="1" applyAlignment="1">
      <alignment horizontal="center" vertical="top" wrapText="1"/>
    </xf>
    <xf numFmtId="164" fontId="3" fillId="12" borderId="2" xfId="0" applyNumberFormat="1" applyFont="1" applyFill="1" applyBorder="1" applyAlignment="1">
      <alignment horizontal="center" vertical="top" wrapText="1"/>
    </xf>
    <xf numFmtId="164" fontId="3" fillId="6" borderId="2" xfId="0" applyNumberFormat="1" applyFont="1" applyFill="1" applyBorder="1" applyAlignment="1">
      <alignment horizontal="center" vertical="top" wrapText="1"/>
    </xf>
    <xf numFmtId="164" fontId="3" fillId="13" borderId="2" xfId="0" applyNumberFormat="1" applyFont="1" applyFill="1" applyBorder="1" applyAlignment="1">
      <alignment horizontal="center" vertical="top" wrapText="1"/>
    </xf>
    <xf numFmtId="164" fontId="3" fillId="5" borderId="2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164" fontId="3" fillId="14" borderId="2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3" fillId="15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164" fontId="3" fillId="17" borderId="10" xfId="0" applyNumberFormat="1" applyFont="1" applyFill="1" applyBorder="1" applyAlignment="1">
      <alignment vertical="top" wrapText="1"/>
    </xf>
    <xf numFmtId="164" fontId="3" fillId="16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textRotation="90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textRotation="90" wrapText="1" shrinkToFit="1"/>
    </xf>
    <xf numFmtId="0" fontId="1" fillId="0" borderId="3" xfId="0" applyFont="1" applyBorder="1" applyAlignment="1">
      <alignment horizontal="center" vertical="center" textRotation="90" wrapText="1" shrinkToFit="1"/>
    </xf>
    <xf numFmtId="0" fontId="1" fillId="0" borderId="7" xfId="0" applyFont="1" applyBorder="1" applyAlignment="1">
      <alignment horizontal="center" vertical="center" textRotation="90" wrapText="1" shrinkToFit="1"/>
    </xf>
    <xf numFmtId="0" fontId="1" fillId="0" borderId="8" xfId="0" applyFont="1" applyBorder="1" applyAlignment="1">
      <alignment horizontal="center" vertical="center" textRotation="90" wrapText="1" shrinkToFit="1"/>
    </xf>
    <xf numFmtId="0" fontId="4" fillId="4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textRotation="90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textRotation="90" wrapText="1" shrinkToFi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5" borderId="7" xfId="0" applyNumberFormat="1" applyFont="1" applyFill="1" applyBorder="1" applyAlignment="1">
      <alignment horizontal="center" vertical="top" wrapText="1"/>
    </xf>
    <xf numFmtId="49" fontId="3" fillId="5" borderId="8" xfId="0" applyNumberFormat="1" applyFont="1" applyFill="1" applyBorder="1" applyAlignment="1">
      <alignment horizontal="center" vertical="top" wrapText="1"/>
    </xf>
    <xf numFmtId="49" fontId="3" fillId="6" borderId="3" xfId="0" applyNumberFormat="1" applyFont="1" applyFill="1" applyBorder="1" applyAlignment="1">
      <alignment horizontal="center" vertical="top" wrapText="1"/>
    </xf>
    <xf numFmtId="49" fontId="3" fillId="6" borderId="7" xfId="0" applyNumberFormat="1" applyFont="1" applyFill="1" applyBorder="1" applyAlignment="1">
      <alignment horizontal="center" vertical="top" wrapText="1"/>
    </xf>
    <xf numFmtId="49" fontId="3" fillId="6" borderId="8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righ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15" borderId="10" xfId="0" applyFont="1" applyFill="1" applyBorder="1" applyAlignment="1">
      <alignment horizontal="left" vertical="top" wrapText="1"/>
    </xf>
    <xf numFmtId="0" fontId="3" fillId="16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K10" sqref="K10"/>
    </sheetView>
  </sheetViews>
  <sheetFormatPr defaultRowHeight="15" x14ac:dyDescent="0.25"/>
  <sheetData>
    <row r="2" spans="2:9" ht="47.25" customHeight="1" x14ac:dyDescent="0.25">
      <c r="G2" s="51" t="s">
        <v>62</v>
      </c>
      <c r="H2" s="51"/>
      <c r="I2" s="51"/>
    </row>
    <row r="6" spans="2:9" x14ac:dyDescent="0.25">
      <c r="B6" s="52" t="s">
        <v>63</v>
      </c>
      <c r="C6" s="53"/>
      <c r="D6" s="53"/>
      <c r="E6" s="53"/>
      <c r="F6" s="53"/>
      <c r="G6" s="53"/>
      <c r="H6" s="53"/>
    </row>
    <row r="7" spans="2:9" x14ac:dyDescent="0.25">
      <c r="B7" s="53"/>
      <c r="C7" s="53"/>
      <c r="D7" s="53"/>
      <c r="E7" s="53"/>
      <c r="F7" s="53"/>
      <c r="G7" s="53"/>
      <c r="H7" s="53"/>
    </row>
  </sheetData>
  <mergeCells count="2">
    <mergeCell ref="G2:I2"/>
    <mergeCell ref="B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K39"/>
  <sheetViews>
    <sheetView tabSelected="1" zoomScale="80" zoomScaleNormal="80" workbookViewId="0">
      <selection activeCell="Y7" sqref="Y7"/>
    </sheetView>
  </sheetViews>
  <sheetFormatPr defaultColWidth="9.140625" defaultRowHeight="15.75" x14ac:dyDescent="0.25"/>
  <cols>
    <col min="1" max="1" width="3.5703125" style="49" customWidth="1"/>
    <col min="2" max="2" width="3.42578125" style="49" customWidth="1"/>
    <col min="3" max="3" width="3.7109375" style="49" customWidth="1"/>
    <col min="4" max="4" width="30.140625" style="49" customWidth="1"/>
    <col min="5" max="5" width="3.7109375" style="49" customWidth="1"/>
    <col min="6" max="6" width="10" style="49" customWidth="1"/>
    <col min="7" max="7" width="8" style="50" customWidth="1"/>
    <col min="8" max="8" width="7.7109375" style="1" customWidth="1"/>
    <col min="9" max="9" width="8.7109375" style="1" customWidth="1"/>
    <col min="10" max="10" width="6.42578125" style="1" customWidth="1"/>
    <col min="11" max="11" width="6.5703125" style="1" customWidth="1"/>
    <col min="12" max="12" width="7" style="1" customWidth="1"/>
    <col min="13" max="13" width="7.85546875" style="49" customWidth="1"/>
    <col min="14" max="14" width="5.5703125" style="49" customWidth="1"/>
    <col min="15" max="15" width="6.85546875" style="49" customWidth="1"/>
    <col min="16" max="16" width="8.42578125" style="49" customWidth="1"/>
    <col min="17" max="17" width="6.7109375" style="49" customWidth="1"/>
    <col min="18" max="18" width="5.85546875" style="49" customWidth="1"/>
    <col min="19" max="19" width="6.28515625" style="49" customWidth="1"/>
    <col min="20" max="20" width="10.85546875" style="1" customWidth="1"/>
    <col min="21" max="21" width="9.140625" style="1" customWidth="1"/>
    <col min="22" max="22" width="13.42578125" style="5" customWidth="1"/>
    <col min="23" max="245" width="9.140625" style="5"/>
    <col min="246" max="16384" width="9.140625" style="6"/>
  </cols>
  <sheetData>
    <row r="1" spans="1:245" s="4" customFormat="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s="4" customFormat="1" ht="14.1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s="4" customFormat="1" ht="16.5" customHeight="1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4" customFormat="1" ht="15" customHeight="1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5" t="s">
        <v>2</v>
      </c>
      <c r="U4" s="5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30.75" customHeight="1" x14ac:dyDescent="0.25">
      <c r="A5" s="56" t="s">
        <v>3</v>
      </c>
      <c r="B5" s="56" t="s">
        <v>4</v>
      </c>
      <c r="C5" s="56" t="s">
        <v>5</v>
      </c>
      <c r="D5" s="57" t="s">
        <v>6</v>
      </c>
      <c r="E5" s="60" t="s">
        <v>7</v>
      </c>
      <c r="F5" s="61" t="s">
        <v>8</v>
      </c>
      <c r="G5" s="60" t="s">
        <v>9</v>
      </c>
      <c r="H5" s="65" t="s">
        <v>10</v>
      </c>
      <c r="I5" s="66"/>
      <c r="J5" s="66"/>
      <c r="K5" s="67"/>
      <c r="L5" s="68" t="s">
        <v>11</v>
      </c>
      <c r="M5" s="69"/>
      <c r="N5" s="69"/>
      <c r="O5" s="70"/>
      <c r="P5" s="68" t="s">
        <v>12</v>
      </c>
      <c r="Q5" s="69"/>
      <c r="R5" s="69"/>
      <c r="S5" s="70"/>
      <c r="T5" s="71" t="s">
        <v>13</v>
      </c>
      <c r="U5" s="71" t="s">
        <v>14</v>
      </c>
    </row>
    <row r="6" spans="1:245" ht="15" customHeight="1" x14ac:dyDescent="0.25">
      <c r="A6" s="56"/>
      <c r="B6" s="56"/>
      <c r="C6" s="56"/>
      <c r="D6" s="58"/>
      <c r="E6" s="60"/>
      <c r="F6" s="62"/>
      <c r="G6" s="60"/>
      <c r="H6" s="71" t="s">
        <v>15</v>
      </c>
      <c r="I6" s="72" t="s">
        <v>16</v>
      </c>
      <c r="J6" s="72"/>
      <c r="K6" s="71" t="s">
        <v>17</v>
      </c>
      <c r="L6" s="71" t="s">
        <v>15</v>
      </c>
      <c r="M6" s="73" t="s">
        <v>16</v>
      </c>
      <c r="N6" s="73"/>
      <c r="O6" s="74" t="s">
        <v>17</v>
      </c>
      <c r="P6" s="60" t="s">
        <v>15</v>
      </c>
      <c r="Q6" s="73" t="s">
        <v>16</v>
      </c>
      <c r="R6" s="73"/>
      <c r="S6" s="74" t="s">
        <v>17</v>
      </c>
      <c r="T6" s="71"/>
      <c r="U6" s="71"/>
    </row>
    <row r="7" spans="1:245" ht="110.25" customHeight="1" x14ac:dyDescent="0.25">
      <c r="A7" s="56"/>
      <c r="B7" s="56"/>
      <c r="C7" s="56"/>
      <c r="D7" s="59"/>
      <c r="E7" s="60"/>
      <c r="F7" s="63"/>
      <c r="G7" s="60"/>
      <c r="H7" s="71"/>
      <c r="I7" s="7" t="s">
        <v>15</v>
      </c>
      <c r="J7" s="7" t="s">
        <v>18</v>
      </c>
      <c r="K7" s="71"/>
      <c r="L7" s="71"/>
      <c r="M7" s="8" t="s">
        <v>15</v>
      </c>
      <c r="N7" s="9" t="s">
        <v>18</v>
      </c>
      <c r="O7" s="74"/>
      <c r="P7" s="60"/>
      <c r="Q7" s="8" t="s">
        <v>15</v>
      </c>
      <c r="R7" s="10" t="s">
        <v>18</v>
      </c>
      <c r="S7" s="74"/>
      <c r="T7" s="71"/>
      <c r="U7" s="71"/>
    </row>
    <row r="8" spans="1:245" ht="15" customHeight="1" x14ac:dyDescent="0.25">
      <c r="A8" s="75" t="s">
        <v>19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/>
    </row>
    <row r="9" spans="1:245" ht="16.5" customHeight="1" x14ac:dyDescent="0.25">
      <c r="A9" s="64" t="s">
        <v>56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45" ht="35.25" customHeight="1" x14ac:dyDescent="0.25">
      <c r="A10" s="11" t="s">
        <v>20</v>
      </c>
      <c r="B10" s="78" t="s">
        <v>21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45" ht="15.75" customHeight="1" x14ac:dyDescent="0.25">
      <c r="A11" s="11" t="s">
        <v>20</v>
      </c>
      <c r="B11" s="12" t="s">
        <v>20</v>
      </c>
      <c r="C11" s="79" t="s">
        <v>22</v>
      </c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80"/>
      <c r="O11" s="80"/>
      <c r="P11" s="80"/>
      <c r="Q11" s="80"/>
      <c r="R11" s="80"/>
      <c r="S11" s="80"/>
      <c r="T11" s="80"/>
      <c r="U11" s="80"/>
    </row>
    <row r="12" spans="1:245" ht="17.100000000000001" customHeight="1" x14ac:dyDescent="0.25">
      <c r="A12" s="81" t="s">
        <v>20</v>
      </c>
      <c r="B12" s="84" t="s">
        <v>20</v>
      </c>
      <c r="C12" s="87" t="s">
        <v>20</v>
      </c>
      <c r="D12" s="90" t="s">
        <v>23</v>
      </c>
      <c r="E12" s="93" t="s">
        <v>24</v>
      </c>
      <c r="F12" s="93" t="s">
        <v>25</v>
      </c>
      <c r="G12" s="13" t="s">
        <v>26</v>
      </c>
      <c r="H12" s="14">
        <f>SUM(I12,K12)</f>
        <v>218.1</v>
      </c>
      <c r="I12" s="15">
        <v>218.1</v>
      </c>
      <c r="J12" s="15"/>
      <c r="K12" s="14"/>
      <c r="L12" s="16">
        <f>SUM(M12,O12)</f>
        <v>234.87799999999999</v>
      </c>
      <c r="M12" s="17">
        <v>234.87799999999999</v>
      </c>
      <c r="N12" s="18">
        <v>11</v>
      </c>
      <c r="O12" s="19"/>
      <c r="P12" s="20">
        <f>SUM(Q12,S12)</f>
        <v>34.299999999999997</v>
      </c>
      <c r="Q12" s="21">
        <v>34.299999999999997</v>
      </c>
      <c r="R12" s="20">
        <v>1.6</v>
      </c>
      <c r="S12" s="20"/>
      <c r="T12" s="17">
        <v>0</v>
      </c>
      <c r="U12" s="17">
        <v>0</v>
      </c>
      <c r="V12" s="22"/>
    </row>
    <row r="13" spans="1:245" ht="17.850000000000001" customHeight="1" x14ac:dyDescent="0.25">
      <c r="A13" s="82"/>
      <c r="B13" s="85"/>
      <c r="C13" s="88"/>
      <c r="D13" s="91"/>
      <c r="E13" s="94"/>
      <c r="F13" s="94"/>
      <c r="G13" s="13" t="s">
        <v>27</v>
      </c>
      <c r="H13" s="14">
        <f>SUM(I13,K13)</f>
        <v>273.39999999999998</v>
      </c>
      <c r="I13" s="14">
        <v>273.39999999999998</v>
      </c>
      <c r="J13" s="14"/>
      <c r="K13" s="14"/>
      <c r="L13" s="16">
        <f>SUM(M13,O13)</f>
        <v>290</v>
      </c>
      <c r="M13" s="17">
        <v>290</v>
      </c>
      <c r="N13" s="18"/>
      <c r="O13" s="19"/>
      <c r="P13" s="20">
        <f t="shared" ref="P13:P14" si="0">SUM(Q13,S13)</f>
        <v>26.4</v>
      </c>
      <c r="Q13" s="23">
        <v>26.4</v>
      </c>
      <c r="R13" s="20"/>
      <c r="S13" s="20"/>
      <c r="T13" s="17">
        <v>0</v>
      </c>
      <c r="U13" s="17">
        <v>0</v>
      </c>
    </row>
    <row r="14" spans="1:245" ht="19.350000000000001" customHeight="1" x14ac:dyDescent="0.25">
      <c r="A14" s="82"/>
      <c r="B14" s="85"/>
      <c r="C14" s="88"/>
      <c r="D14" s="91"/>
      <c r="E14" s="94"/>
      <c r="F14" s="94"/>
      <c r="G14" s="13" t="s">
        <v>28</v>
      </c>
      <c r="H14" s="14">
        <f t="shared" ref="H14" si="1">SUM(I14,K14)</f>
        <v>0</v>
      </c>
      <c r="I14" s="24"/>
      <c r="J14" s="24"/>
      <c r="K14" s="14"/>
      <c r="L14" s="25">
        <f>SUM(M14,O14)</f>
        <v>0</v>
      </c>
      <c r="M14" s="26"/>
      <c r="N14" s="26"/>
      <c r="O14" s="26"/>
      <c r="P14" s="27">
        <f t="shared" si="0"/>
        <v>0</v>
      </c>
      <c r="Q14" s="26"/>
      <c r="R14" s="26"/>
      <c r="S14" s="28"/>
      <c r="T14" s="29"/>
      <c r="U14" s="29"/>
    </row>
    <row r="15" spans="1:245" ht="44.25" customHeight="1" x14ac:dyDescent="0.25">
      <c r="A15" s="83"/>
      <c r="B15" s="86"/>
      <c r="C15" s="89"/>
      <c r="D15" s="92"/>
      <c r="E15" s="95"/>
      <c r="F15" s="95"/>
      <c r="G15" s="30" t="s">
        <v>29</v>
      </c>
      <c r="H15" s="31">
        <f t="shared" ref="H15:U15" si="2">SUM(H12:H14)</f>
        <v>491.5</v>
      </c>
      <c r="I15" s="31">
        <f t="shared" si="2"/>
        <v>491.5</v>
      </c>
      <c r="J15" s="31">
        <f t="shared" si="2"/>
        <v>0</v>
      </c>
      <c r="K15" s="31">
        <f t="shared" si="2"/>
        <v>0</v>
      </c>
      <c r="L15" s="31">
        <f t="shared" si="2"/>
        <v>524.87799999999993</v>
      </c>
      <c r="M15" s="32">
        <f t="shared" si="2"/>
        <v>524.87799999999993</v>
      </c>
      <c r="N15" s="32">
        <f t="shared" si="2"/>
        <v>11</v>
      </c>
      <c r="O15" s="32">
        <f t="shared" si="2"/>
        <v>0</v>
      </c>
      <c r="P15" s="32">
        <f t="shared" si="2"/>
        <v>60.699999999999996</v>
      </c>
      <c r="Q15" s="32">
        <f t="shared" si="2"/>
        <v>60.699999999999996</v>
      </c>
      <c r="R15" s="32">
        <f t="shared" si="2"/>
        <v>1.6</v>
      </c>
      <c r="S15" s="32">
        <f t="shared" si="2"/>
        <v>0</v>
      </c>
      <c r="T15" s="31">
        <f t="shared" si="2"/>
        <v>0</v>
      </c>
      <c r="U15" s="31">
        <f t="shared" si="2"/>
        <v>0</v>
      </c>
    </row>
    <row r="16" spans="1:245" ht="16.5" customHeight="1" x14ac:dyDescent="0.25">
      <c r="A16" s="11" t="s">
        <v>20</v>
      </c>
      <c r="B16" s="12" t="s">
        <v>20</v>
      </c>
      <c r="C16" s="97" t="s">
        <v>30</v>
      </c>
      <c r="D16" s="97"/>
      <c r="E16" s="97"/>
      <c r="F16" s="97"/>
      <c r="G16" s="97"/>
      <c r="H16" s="33">
        <f t="shared" ref="H16:U16" si="3">SUM(H15)</f>
        <v>491.5</v>
      </c>
      <c r="I16" s="33">
        <f t="shared" si="3"/>
        <v>491.5</v>
      </c>
      <c r="J16" s="33">
        <f t="shared" si="3"/>
        <v>0</v>
      </c>
      <c r="K16" s="33">
        <f t="shared" si="3"/>
        <v>0</v>
      </c>
      <c r="L16" s="34">
        <f t="shared" si="3"/>
        <v>524.87799999999993</v>
      </c>
      <c r="M16" s="35">
        <f t="shared" si="3"/>
        <v>524.87799999999993</v>
      </c>
      <c r="N16" s="35">
        <f t="shared" si="3"/>
        <v>11</v>
      </c>
      <c r="O16" s="35">
        <f t="shared" si="3"/>
        <v>0</v>
      </c>
      <c r="P16" s="35">
        <f t="shared" si="3"/>
        <v>60.699999999999996</v>
      </c>
      <c r="Q16" s="35">
        <f t="shared" si="3"/>
        <v>60.699999999999996</v>
      </c>
      <c r="R16" s="35">
        <f t="shared" si="3"/>
        <v>1.6</v>
      </c>
      <c r="S16" s="35">
        <f t="shared" si="3"/>
        <v>0</v>
      </c>
      <c r="T16" s="34">
        <f t="shared" si="3"/>
        <v>0</v>
      </c>
      <c r="U16" s="34">
        <f t="shared" si="3"/>
        <v>0</v>
      </c>
    </row>
    <row r="17" spans="1:21" x14ac:dyDescent="0.25">
      <c r="A17" s="11" t="s">
        <v>31</v>
      </c>
      <c r="B17" s="98" t="s">
        <v>32</v>
      </c>
      <c r="C17" s="98"/>
      <c r="D17" s="98"/>
      <c r="E17" s="98"/>
      <c r="F17" s="98"/>
      <c r="G17" s="98"/>
      <c r="H17" s="36">
        <f t="shared" ref="H17:U18" si="4">SUM(H16)</f>
        <v>491.5</v>
      </c>
      <c r="I17" s="36">
        <f t="shared" si="4"/>
        <v>491.5</v>
      </c>
      <c r="J17" s="36">
        <f t="shared" si="4"/>
        <v>0</v>
      </c>
      <c r="K17" s="36">
        <f t="shared" si="4"/>
        <v>0</v>
      </c>
      <c r="L17" s="36">
        <f t="shared" si="4"/>
        <v>524.87799999999993</v>
      </c>
      <c r="M17" s="37">
        <f t="shared" si="4"/>
        <v>524.87799999999993</v>
      </c>
      <c r="N17" s="37">
        <f t="shared" si="4"/>
        <v>11</v>
      </c>
      <c r="O17" s="37">
        <f t="shared" si="4"/>
        <v>0</v>
      </c>
      <c r="P17" s="37">
        <f t="shared" si="4"/>
        <v>60.699999999999996</v>
      </c>
      <c r="Q17" s="37">
        <f t="shared" si="4"/>
        <v>60.699999999999996</v>
      </c>
      <c r="R17" s="37">
        <f t="shared" si="4"/>
        <v>1.6</v>
      </c>
      <c r="S17" s="37">
        <f t="shared" si="4"/>
        <v>0</v>
      </c>
      <c r="T17" s="36">
        <f t="shared" si="4"/>
        <v>0</v>
      </c>
      <c r="U17" s="36">
        <f t="shared" si="4"/>
        <v>0</v>
      </c>
    </row>
    <row r="18" spans="1:21" x14ac:dyDescent="0.25">
      <c r="A18" s="38" t="s">
        <v>33</v>
      </c>
      <c r="B18" s="99" t="s">
        <v>34</v>
      </c>
      <c r="C18" s="99"/>
      <c r="D18" s="99"/>
      <c r="E18" s="99"/>
      <c r="F18" s="99"/>
      <c r="G18" s="99"/>
      <c r="H18" s="39">
        <f>SUM(H17)</f>
        <v>491.5</v>
      </c>
      <c r="I18" s="39">
        <f t="shared" si="4"/>
        <v>491.5</v>
      </c>
      <c r="J18" s="39">
        <f t="shared" si="4"/>
        <v>0</v>
      </c>
      <c r="K18" s="39">
        <f t="shared" si="4"/>
        <v>0</v>
      </c>
      <c r="L18" s="39">
        <f t="shared" si="4"/>
        <v>524.87799999999993</v>
      </c>
      <c r="M18" s="40">
        <f t="shared" si="4"/>
        <v>524.87799999999993</v>
      </c>
      <c r="N18" s="40">
        <f t="shared" si="4"/>
        <v>11</v>
      </c>
      <c r="O18" s="40">
        <f t="shared" si="4"/>
        <v>0</v>
      </c>
      <c r="P18" s="40">
        <f t="shared" si="4"/>
        <v>60.699999999999996</v>
      </c>
      <c r="Q18" s="40">
        <f t="shared" si="4"/>
        <v>60.699999999999996</v>
      </c>
      <c r="R18" s="40">
        <f t="shared" si="4"/>
        <v>1.6</v>
      </c>
      <c r="S18" s="40">
        <f t="shared" si="4"/>
        <v>0</v>
      </c>
      <c r="T18" s="39">
        <f t="shared" si="4"/>
        <v>0</v>
      </c>
      <c r="U18" s="39">
        <f t="shared" si="4"/>
        <v>0</v>
      </c>
    </row>
    <row r="19" spans="1:21" ht="30" customHeight="1" x14ac:dyDescent="0.25">
      <c r="A19" s="100" t="s">
        <v>35</v>
      </c>
      <c r="B19" s="100"/>
      <c r="C19" s="100"/>
      <c r="D19" s="100"/>
      <c r="E19" s="100"/>
      <c r="F19" s="100"/>
      <c r="G19" s="100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1"/>
      <c r="U19" s="41"/>
    </row>
    <row r="20" spans="1:21" ht="30" customHeight="1" x14ac:dyDescent="0.25">
      <c r="A20" s="101" t="s">
        <v>36</v>
      </c>
      <c r="B20" s="101"/>
      <c r="C20" s="101"/>
      <c r="D20" s="101"/>
      <c r="E20" s="101"/>
      <c r="F20" s="101"/>
      <c r="G20" s="101"/>
      <c r="H20" s="43">
        <f t="shared" ref="H20:U20" si="5">SUM(H21:H30)</f>
        <v>218.1</v>
      </c>
      <c r="I20" s="43">
        <f t="shared" si="5"/>
        <v>218.1</v>
      </c>
      <c r="J20" s="43">
        <f t="shared" si="5"/>
        <v>0</v>
      </c>
      <c r="K20" s="43">
        <f t="shared" si="5"/>
        <v>0</v>
      </c>
      <c r="L20" s="43">
        <f t="shared" si="5"/>
        <v>234.87799999999999</v>
      </c>
      <c r="M20" s="43">
        <f t="shared" si="5"/>
        <v>234.87799999999999</v>
      </c>
      <c r="N20" s="43">
        <f t="shared" si="5"/>
        <v>11</v>
      </c>
      <c r="O20" s="43">
        <f t="shared" si="5"/>
        <v>0</v>
      </c>
      <c r="P20" s="43">
        <f t="shared" si="5"/>
        <v>34.299999999999997</v>
      </c>
      <c r="Q20" s="43">
        <f t="shared" si="5"/>
        <v>34.299999999999997</v>
      </c>
      <c r="R20" s="43">
        <f t="shared" si="5"/>
        <v>1.6</v>
      </c>
      <c r="S20" s="43">
        <f t="shared" si="5"/>
        <v>0</v>
      </c>
      <c r="T20" s="43">
        <f t="shared" si="5"/>
        <v>0</v>
      </c>
      <c r="U20" s="43">
        <f t="shared" si="5"/>
        <v>0</v>
      </c>
    </row>
    <row r="21" spans="1:21" ht="30" customHeight="1" x14ac:dyDescent="0.25">
      <c r="A21" s="96" t="s">
        <v>37</v>
      </c>
      <c r="B21" s="96"/>
      <c r="C21" s="96"/>
      <c r="D21" s="96"/>
      <c r="E21" s="96"/>
      <c r="F21" s="96"/>
      <c r="G21" s="96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4"/>
      <c r="U21" s="44"/>
    </row>
    <row r="22" spans="1:21" ht="30" customHeight="1" x14ac:dyDescent="0.25">
      <c r="A22" s="96" t="s">
        <v>38</v>
      </c>
      <c r="B22" s="96"/>
      <c r="C22" s="96"/>
      <c r="D22" s="96"/>
      <c r="E22" s="96"/>
      <c r="F22" s="96"/>
      <c r="G22" s="96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4"/>
      <c r="U22" s="44"/>
    </row>
    <row r="23" spans="1:21" ht="30" customHeight="1" x14ac:dyDescent="0.25">
      <c r="A23" s="96" t="s">
        <v>39</v>
      </c>
      <c r="B23" s="96"/>
      <c r="C23" s="96"/>
      <c r="D23" s="96"/>
      <c r="E23" s="96"/>
      <c r="F23" s="96"/>
      <c r="G23" s="96"/>
      <c r="H23" s="44">
        <f t="shared" ref="H23:U23" si="6">SUM(H12)</f>
        <v>218.1</v>
      </c>
      <c r="I23" s="44">
        <f t="shared" si="6"/>
        <v>218.1</v>
      </c>
      <c r="J23" s="44">
        <f t="shared" si="6"/>
        <v>0</v>
      </c>
      <c r="K23" s="44">
        <f t="shared" si="6"/>
        <v>0</v>
      </c>
      <c r="L23" s="44">
        <f t="shared" si="6"/>
        <v>234.87799999999999</v>
      </c>
      <c r="M23" s="45">
        <f t="shared" si="6"/>
        <v>234.87799999999999</v>
      </c>
      <c r="N23" s="45">
        <f t="shared" si="6"/>
        <v>11</v>
      </c>
      <c r="O23" s="45">
        <f t="shared" si="6"/>
        <v>0</v>
      </c>
      <c r="P23" s="45">
        <f t="shared" si="6"/>
        <v>34.299999999999997</v>
      </c>
      <c r="Q23" s="45">
        <f t="shared" si="6"/>
        <v>34.299999999999997</v>
      </c>
      <c r="R23" s="45">
        <f t="shared" si="6"/>
        <v>1.6</v>
      </c>
      <c r="S23" s="45">
        <f t="shared" si="6"/>
        <v>0</v>
      </c>
      <c r="T23" s="44">
        <f t="shared" si="6"/>
        <v>0</v>
      </c>
      <c r="U23" s="44">
        <f t="shared" si="6"/>
        <v>0</v>
      </c>
    </row>
    <row r="24" spans="1:21" ht="30" customHeight="1" x14ac:dyDescent="0.25">
      <c r="A24" s="96" t="s">
        <v>40</v>
      </c>
      <c r="B24" s="96"/>
      <c r="C24" s="96"/>
      <c r="D24" s="96"/>
      <c r="E24" s="96"/>
      <c r="F24" s="96"/>
      <c r="G24" s="96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4"/>
      <c r="U24" s="44"/>
    </row>
    <row r="25" spans="1:21" ht="30" customHeight="1" x14ac:dyDescent="0.25">
      <c r="A25" s="96" t="s">
        <v>41</v>
      </c>
      <c r="B25" s="96"/>
      <c r="C25" s="96"/>
      <c r="D25" s="96"/>
      <c r="E25" s="96"/>
      <c r="F25" s="96"/>
      <c r="G25" s="96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4"/>
      <c r="U25" s="44"/>
    </row>
    <row r="26" spans="1:21" ht="30" customHeight="1" x14ac:dyDescent="0.25">
      <c r="A26" s="96" t="s">
        <v>42</v>
      </c>
      <c r="B26" s="96"/>
      <c r="C26" s="96"/>
      <c r="D26" s="96"/>
      <c r="E26" s="96"/>
      <c r="F26" s="96"/>
      <c r="G26" s="96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4"/>
      <c r="U26" s="44"/>
    </row>
    <row r="27" spans="1:21" ht="30" customHeight="1" x14ac:dyDescent="0.25">
      <c r="A27" s="96" t="s">
        <v>43</v>
      </c>
      <c r="B27" s="96"/>
      <c r="C27" s="96"/>
      <c r="D27" s="96"/>
      <c r="E27" s="96"/>
      <c r="F27" s="96"/>
      <c r="G27" s="96"/>
      <c r="H27" s="44"/>
      <c r="I27" s="44"/>
      <c r="J27" s="44"/>
      <c r="K27" s="44"/>
      <c r="L27" s="44"/>
      <c r="M27" s="46"/>
      <c r="N27" s="46"/>
      <c r="O27" s="46"/>
      <c r="P27" s="46"/>
      <c r="Q27" s="46"/>
      <c r="R27" s="46"/>
      <c r="S27" s="46"/>
      <c r="T27" s="44"/>
      <c r="U27" s="44"/>
    </row>
    <row r="28" spans="1:21" ht="30" customHeight="1" x14ac:dyDescent="0.25">
      <c r="A28" s="103" t="s">
        <v>44</v>
      </c>
      <c r="B28" s="104"/>
      <c r="C28" s="104"/>
      <c r="D28" s="104"/>
      <c r="E28" s="104"/>
      <c r="F28" s="104"/>
      <c r="G28" s="105"/>
      <c r="H28" s="44"/>
      <c r="I28" s="44"/>
      <c r="J28" s="44"/>
      <c r="K28" s="44"/>
      <c r="L28" s="44"/>
      <c r="M28" s="46"/>
      <c r="N28" s="46"/>
      <c r="O28" s="46"/>
      <c r="P28" s="46"/>
      <c r="Q28" s="46"/>
      <c r="R28" s="46"/>
      <c r="S28" s="46"/>
      <c r="T28" s="44"/>
      <c r="U28" s="44"/>
    </row>
    <row r="29" spans="1:21" ht="30" customHeight="1" x14ac:dyDescent="0.25">
      <c r="A29" s="96" t="s">
        <v>45</v>
      </c>
      <c r="B29" s="96"/>
      <c r="C29" s="96"/>
      <c r="D29" s="96"/>
      <c r="E29" s="96"/>
      <c r="F29" s="96"/>
      <c r="G29" s="96"/>
      <c r="H29" s="44"/>
      <c r="I29" s="44"/>
      <c r="J29" s="44"/>
      <c r="K29" s="44"/>
      <c r="L29" s="44"/>
      <c r="M29" s="46"/>
      <c r="N29" s="46"/>
      <c r="O29" s="46"/>
      <c r="P29" s="46"/>
      <c r="Q29" s="46"/>
      <c r="R29" s="46"/>
      <c r="S29" s="46"/>
      <c r="T29" s="44"/>
      <c r="U29" s="44"/>
    </row>
    <row r="30" spans="1:21" ht="30" customHeight="1" x14ac:dyDescent="0.25">
      <c r="A30" s="96" t="s">
        <v>46</v>
      </c>
      <c r="B30" s="96"/>
      <c r="C30" s="96"/>
      <c r="D30" s="96"/>
      <c r="E30" s="96"/>
      <c r="F30" s="96"/>
      <c r="G30" s="96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4"/>
      <c r="U30" s="44"/>
    </row>
    <row r="31" spans="1:21" ht="30" customHeight="1" x14ac:dyDescent="0.25">
      <c r="A31" s="101" t="s">
        <v>47</v>
      </c>
      <c r="B31" s="101"/>
      <c r="C31" s="101"/>
      <c r="D31" s="101"/>
      <c r="E31" s="101"/>
      <c r="F31" s="101"/>
      <c r="G31" s="101"/>
      <c r="H31" s="43">
        <f t="shared" ref="H31:U31" si="7">SUM(H32:H38)</f>
        <v>273.39999999999998</v>
      </c>
      <c r="I31" s="43">
        <f t="shared" si="7"/>
        <v>273.39999999999998</v>
      </c>
      <c r="J31" s="43">
        <f t="shared" si="7"/>
        <v>0</v>
      </c>
      <c r="K31" s="43">
        <f t="shared" si="7"/>
        <v>0</v>
      </c>
      <c r="L31" s="43">
        <f t="shared" si="7"/>
        <v>290</v>
      </c>
      <c r="M31" s="43">
        <f t="shared" si="7"/>
        <v>290</v>
      </c>
      <c r="N31" s="43">
        <f t="shared" si="7"/>
        <v>0</v>
      </c>
      <c r="O31" s="43">
        <f t="shared" si="7"/>
        <v>0</v>
      </c>
      <c r="P31" s="43">
        <f t="shared" si="7"/>
        <v>26.4</v>
      </c>
      <c r="Q31" s="43">
        <f t="shared" si="7"/>
        <v>26.4</v>
      </c>
      <c r="R31" s="43">
        <f t="shared" si="7"/>
        <v>0</v>
      </c>
      <c r="S31" s="43">
        <f t="shared" si="7"/>
        <v>0</v>
      </c>
      <c r="T31" s="43">
        <f t="shared" si="7"/>
        <v>0</v>
      </c>
      <c r="U31" s="43">
        <f t="shared" si="7"/>
        <v>0</v>
      </c>
    </row>
    <row r="32" spans="1:21" ht="30" customHeight="1" x14ac:dyDescent="0.25">
      <c r="A32" s="106" t="s">
        <v>48</v>
      </c>
      <c r="B32" s="106"/>
      <c r="C32" s="106"/>
      <c r="D32" s="106"/>
      <c r="E32" s="106"/>
      <c r="F32" s="106"/>
      <c r="G32" s="106"/>
      <c r="H32" s="44"/>
      <c r="I32" s="44"/>
      <c r="J32" s="44"/>
      <c r="K32" s="44"/>
      <c r="L32" s="44"/>
      <c r="M32" s="46"/>
      <c r="N32" s="46"/>
      <c r="O32" s="46"/>
      <c r="P32" s="46"/>
      <c r="Q32" s="46"/>
      <c r="R32" s="46"/>
      <c r="S32" s="46"/>
      <c r="T32" s="44"/>
      <c r="U32" s="44"/>
    </row>
    <row r="33" spans="1:21" ht="30" customHeight="1" x14ac:dyDescent="0.25">
      <c r="A33" s="106" t="s">
        <v>49</v>
      </c>
      <c r="B33" s="106"/>
      <c r="C33" s="106"/>
      <c r="D33" s="106"/>
      <c r="E33" s="106"/>
      <c r="F33" s="106"/>
      <c r="G33" s="106"/>
      <c r="H33" s="44"/>
      <c r="I33" s="44"/>
      <c r="J33" s="44"/>
      <c r="K33" s="44"/>
      <c r="L33" s="44"/>
      <c r="M33" s="46"/>
      <c r="N33" s="46"/>
      <c r="O33" s="46"/>
      <c r="P33" s="46"/>
      <c r="Q33" s="46"/>
      <c r="R33" s="46"/>
      <c r="S33" s="46"/>
      <c r="T33" s="44"/>
      <c r="U33" s="44"/>
    </row>
    <row r="34" spans="1:21" ht="30" customHeight="1" x14ac:dyDescent="0.25">
      <c r="A34" s="96" t="s">
        <v>50</v>
      </c>
      <c r="B34" s="96"/>
      <c r="C34" s="96"/>
      <c r="D34" s="96"/>
      <c r="E34" s="96"/>
      <c r="F34" s="96"/>
      <c r="G34" s="96"/>
      <c r="H34" s="44"/>
      <c r="I34" s="44"/>
      <c r="J34" s="44"/>
      <c r="K34" s="44"/>
      <c r="L34" s="44"/>
      <c r="M34" s="46"/>
      <c r="N34" s="46"/>
      <c r="O34" s="46"/>
      <c r="P34" s="46"/>
      <c r="Q34" s="46"/>
      <c r="R34" s="46"/>
      <c r="S34" s="46"/>
      <c r="T34" s="44"/>
      <c r="U34" s="44"/>
    </row>
    <row r="35" spans="1:21" x14ac:dyDescent="0.25">
      <c r="A35" s="103" t="s">
        <v>51</v>
      </c>
      <c r="B35" s="104"/>
      <c r="C35" s="104"/>
      <c r="D35" s="104"/>
      <c r="E35" s="104"/>
      <c r="F35" s="104"/>
      <c r="G35" s="105"/>
      <c r="H35" s="44"/>
      <c r="I35" s="44"/>
      <c r="J35" s="44"/>
      <c r="K35" s="44"/>
      <c r="L35" s="44"/>
      <c r="M35" s="46"/>
      <c r="N35" s="46"/>
      <c r="O35" s="46"/>
      <c r="P35" s="46"/>
      <c r="Q35" s="46"/>
      <c r="R35" s="46"/>
      <c r="S35" s="46"/>
      <c r="T35" s="44"/>
      <c r="U35" s="44"/>
    </row>
    <row r="36" spans="1:21" x14ac:dyDescent="0.25">
      <c r="A36" s="103" t="s">
        <v>52</v>
      </c>
      <c r="B36" s="104"/>
      <c r="C36" s="104"/>
      <c r="D36" s="104"/>
      <c r="E36" s="104"/>
      <c r="F36" s="104"/>
      <c r="G36" s="105"/>
      <c r="H36" s="44">
        <f t="shared" ref="H36:U36" si="8">SUM(H13)</f>
        <v>273.39999999999998</v>
      </c>
      <c r="I36" s="44">
        <f t="shared" si="8"/>
        <v>273.39999999999998</v>
      </c>
      <c r="J36" s="44">
        <f t="shared" si="8"/>
        <v>0</v>
      </c>
      <c r="K36" s="44">
        <f t="shared" si="8"/>
        <v>0</v>
      </c>
      <c r="L36" s="44">
        <f t="shared" si="8"/>
        <v>290</v>
      </c>
      <c r="M36" s="46">
        <f t="shared" si="8"/>
        <v>290</v>
      </c>
      <c r="N36" s="46">
        <f t="shared" si="8"/>
        <v>0</v>
      </c>
      <c r="O36" s="46">
        <f t="shared" si="8"/>
        <v>0</v>
      </c>
      <c r="P36" s="46">
        <f t="shared" si="8"/>
        <v>26.4</v>
      </c>
      <c r="Q36" s="46">
        <f t="shared" si="8"/>
        <v>26.4</v>
      </c>
      <c r="R36" s="46">
        <f t="shared" si="8"/>
        <v>0</v>
      </c>
      <c r="S36" s="46">
        <f t="shared" si="8"/>
        <v>0</v>
      </c>
      <c r="T36" s="44">
        <f t="shared" si="8"/>
        <v>0</v>
      </c>
      <c r="U36" s="44">
        <f t="shared" si="8"/>
        <v>0</v>
      </c>
    </row>
    <row r="37" spans="1:21" x14ac:dyDescent="0.25">
      <c r="A37" s="103" t="s">
        <v>53</v>
      </c>
      <c r="B37" s="104"/>
      <c r="C37" s="104"/>
      <c r="D37" s="104"/>
      <c r="E37" s="104"/>
      <c r="F37" s="104"/>
      <c r="G37" s="105"/>
      <c r="H37" s="44"/>
      <c r="I37" s="44"/>
      <c r="J37" s="44"/>
      <c r="K37" s="44"/>
      <c r="L37" s="44"/>
      <c r="M37" s="46"/>
      <c r="N37" s="46"/>
      <c r="O37" s="46"/>
      <c r="P37" s="46"/>
      <c r="Q37" s="46"/>
      <c r="R37" s="46"/>
      <c r="S37" s="46"/>
      <c r="T37" s="44"/>
      <c r="U37" s="44"/>
    </row>
    <row r="38" spans="1:21" x14ac:dyDescent="0.25">
      <c r="A38" s="96" t="s">
        <v>54</v>
      </c>
      <c r="B38" s="96"/>
      <c r="C38" s="96"/>
      <c r="D38" s="96"/>
      <c r="E38" s="96"/>
      <c r="F38" s="96"/>
      <c r="G38" s="96"/>
      <c r="H38" s="44">
        <f t="shared" ref="H38:U38" si="9">SUM(H14)</f>
        <v>0</v>
      </c>
      <c r="I38" s="44">
        <f t="shared" si="9"/>
        <v>0</v>
      </c>
      <c r="J38" s="44">
        <f t="shared" si="9"/>
        <v>0</v>
      </c>
      <c r="K38" s="44">
        <f t="shared" si="9"/>
        <v>0</v>
      </c>
      <c r="L38" s="44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  <c r="Q38" s="46">
        <f t="shared" si="9"/>
        <v>0</v>
      </c>
      <c r="R38" s="46">
        <f t="shared" si="9"/>
        <v>0</v>
      </c>
      <c r="S38" s="46">
        <f t="shared" si="9"/>
        <v>0</v>
      </c>
      <c r="T38" s="44">
        <f t="shared" si="9"/>
        <v>0</v>
      </c>
      <c r="U38" s="44">
        <f t="shared" si="9"/>
        <v>0</v>
      </c>
    </row>
    <row r="39" spans="1:21" x14ac:dyDescent="0.25">
      <c r="A39" s="102" t="s">
        <v>55</v>
      </c>
      <c r="B39" s="102"/>
      <c r="C39" s="102"/>
      <c r="D39" s="102"/>
      <c r="E39" s="102"/>
      <c r="F39" s="102"/>
      <c r="G39" s="102"/>
      <c r="H39" s="47">
        <f t="shared" ref="H39:U39" si="10">SUM(H31,H20)</f>
        <v>491.5</v>
      </c>
      <c r="I39" s="47">
        <f t="shared" si="10"/>
        <v>491.5</v>
      </c>
      <c r="J39" s="47">
        <f t="shared" si="10"/>
        <v>0</v>
      </c>
      <c r="K39" s="47">
        <f t="shared" si="10"/>
        <v>0</v>
      </c>
      <c r="L39" s="47">
        <f t="shared" si="10"/>
        <v>524.87799999999993</v>
      </c>
      <c r="M39" s="48">
        <f t="shared" si="10"/>
        <v>524.87799999999993</v>
      </c>
      <c r="N39" s="48">
        <f t="shared" si="10"/>
        <v>11</v>
      </c>
      <c r="O39" s="48">
        <f t="shared" si="10"/>
        <v>0</v>
      </c>
      <c r="P39" s="48">
        <f t="shared" si="10"/>
        <v>60.699999999999996</v>
      </c>
      <c r="Q39" s="48">
        <f t="shared" si="10"/>
        <v>60.699999999999996</v>
      </c>
      <c r="R39" s="48">
        <f t="shared" si="10"/>
        <v>1.6</v>
      </c>
      <c r="S39" s="48">
        <f t="shared" si="10"/>
        <v>0</v>
      </c>
      <c r="T39" s="47">
        <f t="shared" si="10"/>
        <v>0</v>
      </c>
      <c r="U39" s="47">
        <f t="shared" si="10"/>
        <v>0</v>
      </c>
    </row>
  </sheetData>
  <mergeCells count="58">
    <mergeCell ref="A39:G39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27:G27"/>
    <mergeCell ref="C16:G16"/>
    <mergeCell ref="B17:G17"/>
    <mergeCell ref="B18:G18"/>
    <mergeCell ref="A19:G19"/>
    <mergeCell ref="A20:G20"/>
    <mergeCell ref="A21:G21"/>
    <mergeCell ref="A22:G22"/>
    <mergeCell ref="A23:G23"/>
    <mergeCell ref="A24:G24"/>
    <mergeCell ref="A25:G25"/>
    <mergeCell ref="A26:G26"/>
    <mergeCell ref="B10:U10"/>
    <mergeCell ref="C11:U11"/>
    <mergeCell ref="A12:A15"/>
    <mergeCell ref="B12:B15"/>
    <mergeCell ref="C12:C15"/>
    <mergeCell ref="D12:D15"/>
    <mergeCell ref="E12:E15"/>
    <mergeCell ref="F12:F15"/>
    <mergeCell ref="A9:U9"/>
    <mergeCell ref="H5:K5"/>
    <mergeCell ref="L5:O5"/>
    <mergeCell ref="P5:S5"/>
    <mergeCell ref="T5:T7"/>
    <mergeCell ref="U5:U7"/>
    <mergeCell ref="H6:H7"/>
    <mergeCell ref="I6:J6"/>
    <mergeCell ref="K6:K7"/>
    <mergeCell ref="L6:L7"/>
    <mergeCell ref="M6:N6"/>
    <mergeCell ref="O6:O7"/>
    <mergeCell ref="P6:P7"/>
    <mergeCell ref="Q6:R6"/>
    <mergeCell ref="S6:S7"/>
    <mergeCell ref="A8:U8"/>
    <mergeCell ref="A2:U2"/>
    <mergeCell ref="A3:U3"/>
    <mergeCell ref="T4:U4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4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K39"/>
  <sheetViews>
    <sheetView zoomScale="80" zoomScaleNormal="80" workbookViewId="0">
      <selection activeCell="W9" sqref="W9"/>
    </sheetView>
  </sheetViews>
  <sheetFormatPr defaultColWidth="9.140625" defaultRowHeight="15.75" x14ac:dyDescent="0.25"/>
  <cols>
    <col min="1" max="1" width="3.5703125" style="49" customWidth="1"/>
    <col min="2" max="2" width="3.42578125" style="49" customWidth="1"/>
    <col min="3" max="3" width="3.7109375" style="49" customWidth="1"/>
    <col min="4" max="4" width="30.140625" style="49" customWidth="1"/>
    <col min="5" max="5" width="3.7109375" style="49" customWidth="1"/>
    <col min="6" max="6" width="10" style="49" customWidth="1"/>
    <col min="7" max="7" width="8" style="50" customWidth="1"/>
    <col min="8" max="8" width="7.7109375" style="1" customWidth="1"/>
    <col min="9" max="9" width="8.7109375" style="1" customWidth="1"/>
    <col min="10" max="10" width="6.42578125" style="1" customWidth="1"/>
    <col min="11" max="11" width="6.5703125" style="1" customWidth="1"/>
    <col min="12" max="12" width="7" style="1" customWidth="1"/>
    <col min="13" max="13" width="7.85546875" style="49" customWidth="1"/>
    <col min="14" max="14" width="5.5703125" style="49" customWidth="1"/>
    <col min="15" max="15" width="6.85546875" style="49" customWidth="1"/>
    <col min="16" max="16" width="8.42578125" style="49" customWidth="1"/>
    <col min="17" max="17" width="6.7109375" style="49" customWidth="1"/>
    <col min="18" max="18" width="5.85546875" style="49" customWidth="1"/>
    <col min="19" max="19" width="6.28515625" style="49" customWidth="1"/>
    <col min="20" max="20" width="10.85546875" style="1" customWidth="1"/>
    <col min="21" max="21" width="9.140625" style="1" customWidth="1"/>
    <col min="22" max="22" width="13.42578125" style="5" customWidth="1"/>
    <col min="23" max="245" width="9.140625" style="5"/>
    <col min="246" max="16384" width="9.140625" style="6"/>
  </cols>
  <sheetData>
    <row r="1" spans="1:245" s="4" customFormat="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s="4" customFormat="1" ht="14.1" customHeight="1" x14ac:dyDescent="0.25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s="4" customFormat="1" ht="18.75" customHeight="1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4" customFormat="1" ht="15" customHeight="1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5" t="s">
        <v>2</v>
      </c>
      <c r="U4" s="5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30.75" customHeight="1" x14ac:dyDescent="0.25">
      <c r="A5" s="56" t="s">
        <v>3</v>
      </c>
      <c r="B5" s="56" t="s">
        <v>4</v>
      </c>
      <c r="C5" s="56" t="s">
        <v>5</v>
      </c>
      <c r="D5" s="57" t="s">
        <v>6</v>
      </c>
      <c r="E5" s="60" t="s">
        <v>7</v>
      </c>
      <c r="F5" s="61" t="s">
        <v>8</v>
      </c>
      <c r="G5" s="60" t="s">
        <v>9</v>
      </c>
      <c r="H5" s="65" t="s">
        <v>10</v>
      </c>
      <c r="I5" s="66"/>
      <c r="J5" s="66"/>
      <c r="K5" s="67"/>
      <c r="L5" s="68" t="s">
        <v>11</v>
      </c>
      <c r="M5" s="69"/>
      <c r="N5" s="69"/>
      <c r="O5" s="70"/>
      <c r="P5" s="68" t="s">
        <v>12</v>
      </c>
      <c r="Q5" s="69"/>
      <c r="R5" s="69"/>
      <c r="S5" s="70"/>
      <c r="T5" s="71" t="s">
        <v>13</v>
      </c>
      <c r="U5" s="71" t="s">
        <v>14</v>
      </c>
    </row>
    <row r="6" spans="1:245" ht="15" customHeight="1" x14ac:dyDescent="0.25">
      <c r="A6" s="56"/>
      <c r="B6" s="56"/>
      <c r="C6" s="56"/>
      <c r="D6" s="58"/>
      <c r="E6" s="60"/>
      <c r="F6" s="62"/>
      <c r="G6" s="60"/>
      <c r="H6" s="71" t="s">
        <v>15</v>
      </c>
      <c r="I6" s="72" t="s">
        <v>16</v>
      </c>
      <c r="J6" s="72"/>
      <c r="K6" s="71" t="s">
        <v>17</v>
      </c>
      <c r="L6" s="71" t="s">
        <v>15</v>
      </c>
      <c r="M6" s="73" t="s">
        <v>16</v>
      </c>
      <c r="N6" s="73"/>
      <c r="O6" s="74" t="s">
        <v>17</v>
      </c>
      <c r="P6" s="60" t="s">
        <v>15</v>
      </c>
      <c r="Q6" s="73" t="s">
        <v>16</v>
      </c>
      <c r="R6" s="73"/>
      <c r="S6" s="74" t="s">
        <v>17</v>
      </c>
      <c r="T6" s="71"/>
      <c r="U6" s="71"/>
    </row>
    <row r="7" spans="1:245" ht="110.25" customHeight="1" x14ac:dyDescent="0.25">
      <c r="A7" s="56"/>
      <c r="B7" s="56"/>
      <c r="C7" s="56"/>
      <c r="D7" s="59"/>
      <c r="E7" s="60"/>
      <c r="F7" s="63"/>
      <c r="G7" s="60"/>
      <c r="H7" s="71"/>
      <c r="I7" s="7" t="s">
        <v>15</v>
      </c>
      <c r="J7" s="7" t="s">
        <v>18</v>
      </c>
      <c r="K7" s="71"/>
      <c r="L7" s="71"/>
      <c r="M7" s="8" t="s">
        <v>15</v>
      </c>
      <c r="N7" s="9" t="s">
        <v>18</v>
      </c>
      <c r="O7" s="74"/>
      <c r="P7" s="60"/>
      <c r="Q7" s="8" t="s">
        <v>15</v>
      </c>
      <c r="R7" s="10" t="s">
        <v>18</v>
      </c>
      <c r="S7" s="74"/>
      <c r="T7" s="71"/>
      <c r="U7" s="71"/>
    </row>
    <row r="8" spans="1:245" ht="15" customHeight="1" x14ac:dyDescent="0.25">
      <c r="A8" s="75" t="s">
        <v>19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/>
    </row>
    <row r="9" spans="1:245" ht="16.5" customHeight="1" x14ac:dyDescent="0.25">
      <c r="A9" s="64" t="s">
        <v>59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45" ht="35.25" customHeight="1" x14ac:dyDescent="0.25">
      <c r="A10" s="11" t="s">
        <v>20</v>
      </c>
      <c r="B10" s="78" t="s">
        <v>57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45" ht="15.75" customHeight="1" x14ac:dyDescent="0.25">
      <c r="A11" s="11" t="s">
        <v>20</v>
      </c>
      <c r="B11" s="12" t="s">
        <v>20</v>
      </c>
      <c r="C11" s="79" t="s">
        <v>58</v>
      </c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80"/>
      <c r="O11" s="80"/>
      <c r="P11" s="80"/>
      <c r="Q11" s="80"/>
      <c r="R11" s="80"/>
      <c r="S11" s="80"/>
      <c r="T11" s="80"/>
      <c r="U11" s="80"/>
    </row>
    <row r="12" spans="1:245" ht="17.100000000000001" customHeight="1" x14ac:dyDescent="0.25">
      <c r="A12" s="81" t="s">
        <v>20</v>
      </c>
      <c r="B12" s="84" t="s">
        <v>20</v>
      </c>
      <c r="C12" s="87" t="s">
        <v>20</v>
      </c>
      <c r="D12" s="90" t="s">
        <v>64</v>
      </c>
      <c r="E12" s="93" t="s">
        <v>24</v>
      </c>
      <c r="F12" s="93" t="s">
        <v>25</v>
      </c>
      <c r="G12" s="13" t="s">
        <v>26</v>
      </c>
      <c r="H12" s="14">
        <f>SUM(I12,K12)</f>
        <v>0</v>
      </c>
      <c r="I12" s="15">
        <v>0</v>
      </c>
      <c r="J12" s="15"/>
      <c r="K12" s="14"/>
      <c r="L12" s="16">
        <f>SUM(M12,O12)</f>
        <v>196</v>
      </c>
      <c r="M12" s="17">
        <v>196</v>
      </c>
      <c r="N12" s="18">
        <v>7.8</v>
      </c>
      <c r="O12" s="19"/>
      <c r="P12" s="20">
        <f>SUM(Q12,S12)</f>
        <v>196</v>
      </c>
      <c r="Q12" s="21">
        <v>196</v>
      </c>
      <c r="R12" s="20">
        <v>7.8</v>
      </c>
      <c r="S12" s="20"/>
      <c r="T12" s="17">
        <v>339.7</v>
      </c>
      <c r="U12" s="17">
        <v>344.6</v>
      </c>
      <c r="V12" s="22"/>
    </row>
    <row r="13" spans="1:245" ht="17.850000000000001" customHeight="1" x14ac:dyDescent="0.25">
      <c r="A13" s="82"/>
      <c r="B13" s="85"/>
      <c r="C13" s="88"/>
      <c r="D13" s="91"/>
      <c r="E13" s="94"/>
      <c r="F13" s="94"/>
      <c r="G13" s="13" t="s">
        <v>27</v>
      </c>
      <c r="H13" s="14">
        <f>SUM(I13,K13)</f>
        <v>0</v>
      </c>
      <c r="I13" s="14">
        <v>0</v>
      </c>
      <c r="J13" s="14"/>
      <c r="K13" s="14"/>
      <c r="L13" s="16">
        <f>SUM(M13,O13)</f>
        <v>0</v>
      </c>
      <c r="M13" s="17"/>
      <c r="N13" s="18"/>
      <c r="O13" s="19"/>
      <c r="P13" s="20">
        <f t="shared" ref="P13:P14" si="0">SUM(Q13,S13)</f>
        <v>0</v>
      </c>
      <c r="Q13" s="23"/>
      <c r="R13" s="20"/>
      <c r="S13" s="20"/>
      <c r="T13" s="17"/>
      <c r="U13" s="17"/>
    </row>
    <row r="14" spans="1:245" ht="19.350000000000001" customHeight="1" x14ac:dyDescent="0.25">
      <c r="A14" s="82"/>
      <c r="B14" s="85"/>
      <c r="C14" s="88"/>
      <c r="D14" s="91"/>
      <c r="E14" s="94"/>
      <c r="F14" s="94"/>
      <c r="G14" s="13" t="s">
        <v>28</v>
      </c>
      <c r="H14" s="14">
        <f t="shared" ref="H14" si="1">SUM(I14,K14)</f>
        <v>0</v>
      </c>
      <c r="I14" s="24">
        <v>0</v>
      </c>
      <c r="J14" s="24"/>
      <c r="K14" s="14"/>
      <c r="L14" s="25">
        <f>SUM(M14,O14)</f>
        <v>0</v>
      </c>
      <c r="M14" s="26"/>
      <c r="N14" s="26"/>
      <c r="O14" s="26"/>
      <c r="P14" s="27">
        <f t="shared" si="0"/>
        <v>0</v>
      </c>
      <c r="Q14" s="26"/>
      <c r="R14" s="26"/>
      <c r="S14" s="28"/>
      <c r="T14" s="29"/>
      <c r="U14" s="29"/>
    </row>
    <row r="15" spans="1:245" ht="91.5" customHeight="1" x14ac:dyDescent="0.25">
      <c r="A15" s="83"/>
      <c r="B15" s="86"/>
      <c r="C15" s="89"/>
      <c r="D15" s="92"/>
      <c r="E15" s="95"/>
      <c r="F15" s="95"/>
      <c r="G15" s="30" t="s">
        <v>29</v>
      </c>
      <c r="H15" s="31">
        <f t="shared" ref="H15:U15" si="2">SUM(H12:H14)</f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196</v>
      </c>
      <c r="M15" s="32">
        <f t="shared" si="2"/>
        <v>196</v>
      </c>
      <c r="N15" s="32">
        <f t="shared" si="2"/>
        <v>7.8</v>
      </c>
      <c r="O15" s="32">
        <f t="shared" si="2"/>
        <v>0</v>
      </c>
      <c r="P15" s="32">
        <f t="shared" si="2"/>
        <v>196</v>
      </c>
      <c r="Q15" s="32">
        <f t="shared" si="2"/>
        <v>196</v>
      </c>
      <c r="R15" s="32">
        <f t="shared" si="2"/>
        <v>7.8</v>
      </c>
      <c r="S15" s="32">
        <f t="shared" si="2"/>
        <v>0</v>
      </c>
      <c r="T15" s="31">
        <f t="shared" si="2"/>
        <v>339.7</v>
      </c>
      <c r="U15" s="31">
        <f t="shared" si="2"/>
        <v>344.6</v>
      </c>
    </row>
    <row r="16" spans="1:245" ht="16.5" customHeight="1" x14ac:dyDescent="0.25">
      <c r="A16" s="11" t="s">
        <v>20</v>
      </c>
      <c r="B16" s="12" t="s">
        <v>20</v>
      </c>
      <c r="C16" s="97" t="s">
        <v>30</v>
      </c>
      <c r="D16" s="97"/>
      <c r="E16" s="97"/>
      <c r="F16" s="97"/>
      <c r="G16" s="97"/>
      <c r="H16" s="33">
        <f t="shared" ref="H16:U16" si="3">SUM(H15)</f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4">
        <f t="shared" si="3"/>
        <v>196</v>
      </c>
      <c r="M16" s="35">
        <f t="shared" si="3"/>
        <v>196</v>
      </c>
      <c r="N16" s="35">
        <f t="shared" si="3"/>
        <v>7.8</v>
      </c>
      <c r="O16" s="35">
        <f t="shared" si="3"/>
        <v>0</v>
      </c>
      <c r="P16" s="35">
        <f t="shared" si="3"/>
        <v>196</v>
      </c>
      <c r="Q16" s="35">
        <f t="shared" si="3"/>
        <v>196</v>
      </c>
      <c r="R16" s="35">
        <f t="shared" si="3"/>
        <v>7.8</v>
      </c>
      <c r="S16" s="35">
        <f t="shared" si="3"/>
        <v>0</v>
      </c>
      <c r="T16" s="34">
        <f t="shared" si="3"/>
        <v>339.7</v>
      </c>
      <c r="U16" s="34">
        <f t="shared" si="3"/>
        <v>344.6</v>
      </c>
    </row>
    <row r="17" spans="1:21" x14ac:dyDescent="0.25">
      <c r="A17" s="11" t="s">
        <v>31</v>
      </c>
      <c r="B17" s="98" t="s">
        <v>32</v>
      </c>
      <c r="C17" s="98"/>
      <c r="D17" s="98"/>
      <c r="E17" s="98"/>
      <c r="F17" s="98"/>
      <c r="G17" s="98"/>
      <c r="H17" s="36">
        <f t="shared" ref="H17:U18" si="4">SUM(H16)</f>
        <v>0</v>
      </c>
      <c r="I17" s="36">
        <f t="shared" si="4"/>
        <v>0</v>
      </c>
      <c r="J17" s="36">
        <f t="shared" si="4"/>
        <v>0</v>
      </c>
      <c r="K17" s="36">
        <f t="shared" si="4"/>
        <v>0</v>
      </c>
      <c r="L17" s="36">
        <f t="shared" si="4"/>
        <v>196</v>
      </c>
      <c r="M17" s="37">
        <f t="shared" si="4"/>
        <v>196</v>
      </c>
      <c r="N17" s="37">
        <f t="shared" si="4"/>
        <v>7.8</v>
      </c>
      <c r="O17" s="37">
        <f t="shared" si="4"/>
        <v>0</v>
      </c>
      <c r="P17" s="37">
        <f t="shared" si="4"/>
        <v>196</v>
      </c>
      <c r="Q17" s="37">
        <f t="shared" si="4"/>
        <v>196</v>
      </c>
      <c r="R17" s="37">
        <f t="shared" si="4"/>
        <v>7.8</v>
      </c>
      <c r="S17" s="37">
        <f t="shared" si="4"/>
        <v>0</v>
      </c>
      <c r="T17" s="36">
        <f t="shared" si="4"/>
        <v>339.7</v>
      </c>
      <c r="U17" s="36">
        <f t="shared" si="4"/>
        <v>344.6</v>
      </c>
    </row>
    <row r="18" spans="1:21" x14ac:dyDescent="0.25">
      <c r="A18" s="38" t="s">
        <v>61</v>
      </c>
      <c r="B18" s="99" t="s">
        <v>34</v>
      </c>
      <c r="C18" s="99"/>
      <c r="D18" s="99"/>
      <c r="E18" s="99"/>
      <c r="F18" s="99"/>
      <c r="G18" s="99"/>
      <c r="H18" s="39">
        <f>SUM(H17)</f>
        <v>0</v>
      </c>
      <c r="I18" s="39">
        <f t="shared" si="4"/>
        <v>0</v>
      </c>
      <c r="J18" s="39">
        <f t="shared" si="4"/>
        <v>0</v>
      </c>
      <c r="K18" s="39">
        <f t="shared" si="4"/>
        <v>0</v>
      </c>
      <c r="L18" s="39">
        <f t="shared" si="4"/>
        <v>196</v>
      </c>
      <c r="M18" s="40">
        <f t="shared" si="4"/>
        <v>196</v>
      </c>
      <c r="N18" s="40">
        <f t="shared" si="4"/>
        <v>7.8</v>
      </c>
      <c r="O18" s="40">
        <f t="shared" si="4"/>
        <v>0</v>
      </c>
      <c r="P18" s="40">
        <f t="shared" si="4"/>
        <v>196</v>
      </c>
      <c r="Q18" s="40">
        <f t="shared" si="4"/>
        <v>196</v>
      </c>
      <c r="R18" s="40">
        <f t="shared" si="4"/>
        <v>7.8</v>
      </c>
      <c r="S18" s="40">
        <f t="shared" si="4"/>
        <v>0</v>
      </c>
      <c r="T18" s="39">
        <f t="shared" si="4"/>
        <v>339.7</v>
      </c>
      <c r="U18" s="39">
        <f t="shared" si="4"/>
        <v>344.6</v>
      </c>
    </row>
    <row r="19" spans="1:21" ht="30" customHeight="1" x14ac:dyDescent="0.25">
      <c r="A19" s="100" t="s">
        <v>35</v>
      </c>
      <c r="B19" s="100"/>
      <c r="C19" s="100"/>
      <c r="D19" s="100"/>
      <c r="E19" s="100"/>
      <c r="F19" s="100"/>
      <c r="G19" s="100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1"/>
      <c r="U19" s="41"/>
    </row>
    <row r="20" spans="1:21" ht="30" customHeight="1" x14ac:dyDescent="0.25">
      <c r="A20" s="101" t="s">
        <v>36</v>
      </c>
      <c r="B20" s="101"/>
      <c r="C20" s="101"/>
      <c r="D20" s="101"/>
      <c r="E20" s="101"/>
      <c r="F20" s="101"/>
      <c r="G20" s="101"/>
      <c r="H20" s="43">
        <f t="shared" ref="H20:U20" si="5">SUM(H21:H30)</f>
        <v>0</v>
      </c>
      <c r="I20" s="43">
        <f t="shared" si="5"/>
        <v>0</v>
      </c>
      <c r="J20" s="43">
        <f t="shared" si="5"/>
        <v>0</v>
      </c>
      <c r="K20" s="43">
        <f t="shared" si="5"/>
        <v>0</v>
      </c>
      <c r="L20" s="43">
        <f t="shared" si="5"/>
        <v>196</v>
      </c>
      <c r="M20" s="43">
        <f t="shared" si="5"/>
        <v>196</v>
      </c>
      <c r="N20" s="43">
        <f t="shared" si="5"/>
        <v>7.8</v>
      </c>
      <c r="O20" s="43">
        <f t="shared" si="5"/>
        <v>0</v>
      </c>
      <c r="P20" s="43">
        <f t="shared" si="5"/>
        <v>196</v>
      </c>
      <c r="Q20" s="43">
        <f t="shared" si="5"/>
        <v>196</v>
      </c>
      <c r="R20" s="43">
        <f t="shared" si="5"/>
        <v>7.8</v>
      </c>
      <c r="S20" s="43">
        <f t="shared" si="5"/>
        <v>0</v>
      </c>
      <c r="T20" s="43">
        <f t="shared" si="5"/>
        <v>339.7</v>
      </c>
      <c r="U20" s="43">
        <f t="shared" si="5"/>
        <v>344.6</v>
      </c>
    </row>
    <row r="21" spans="1:21" ht="30" customHeight="1" x14ac:dyDescent="0.25">
      <c r="A21" s="96" t="s">
        <v>37</v>
      </c>
      <c r="B21" s="96"/>
      <c r="C21" s="96"/>
      <c r="D21" s="96"/>
      <c r="E21" s="96"/>
      <c r="F21" s="96"/>
      <c r="G21" s="96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4"/>
      <c r="U21" s="44"/>
    </row>
    <row r="22" spans="1:21" ht="30" customHeight="1" x14ac:dyDescent="0.25">
      <c r="A22" s="96" t="s">
        <v>38</v>
      </c>
      <c r="B22" s="96"/>
      <c r="C22" s="96"/>
      <c r="D22" s="96"/>
      <c r="E22" s="96"/>
      <c r="F22" s="96"/>
      <c r="G22" s="96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4"/>
      <c r="U22" s="44"/>
    </row>
    <row r="23" spans="1:21" ht="30" customHeight="1" x14ac:dyDescent="0.25">
      <c r="A23" s="96" t="s">
        <v>39</v>
      </c>
      <c r="B23" s="96"/>
      <c r="C23" s="96"/>
      <c r="D23" s="96"/>
      <c r="E23" s="96"/>
      <c r="F23" s="96"/>
      <c r="G23" s="96"/>
      <c r="H23" s="44">
        <f t="shared" ref="H23:U23" si="6">SUM(H12)</f>
        <v>0</v>
      </c>
      <c r="I23" s="44">
        <f t="shared" si="6"/>
        <v>0</v>
      </c>
      <c r="J23" s="44">
        <f t="shared" si="6"/>
        <v>0</v>
      </c>
      <c r="K23" s="44">
        <f t="shared" si="6"/>
        <v>0</v>
      </c>
      <c r="L23" s="44">
        <f t="shared" si="6"/>
        <v>196</v>
      </c>
      <c r="M23" s="45">
        <f t="shared" si="6"/>
        <v>196</v>
      </c>
      <c r="N23" s="45">
        <f t="shared" si="6"/>
        <v>7.8</v>
      </c>
      <c r="O23" s="45">
        <f t="shared" si="6"/>
        <v>0</v>
      </c>
      <c r="P23" s="45">
        <f t="shared" si="6"/>
        <v>196</v>
      </c>
      <c r="Q23" s="45">
        <f t="shared" si="6"/>
        <v>196</v>
      </c>
      <c r="R23" s="45">
        <f t="shared" si="6"/>
        <v>7.8</v>
      </c>
      <c r="S23" s="45">
        <f t="shared" si="6"/>
        <v>0</v>
      </c>
      <c r="T23" s="44">
        <f t="shared" si="6"/>
        <v>339.7</v>
      </c>
      <c r="U23" s="44">
        <f t="shared" si="6"/>
        <v>344.6</v>
      </c>
    </row>
    <row r="24" spans="1:21" ht="30" customHeight="1" x14ac:dyDescent="0.25">
      <c r="A24" s="96" t="s">
        <v>40</v>
      </c>
      <c r="B24" s="96"/>
      <c r="C24" s="96"/>
      <c r="D24" s="96"/>
      <c r="E24" s="96"/>
      <c r="F24" s="96"/>
      <c r="G24" s="96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4"/>
      <c r="U24" s="44"/>
    </row>
    <row r="25" spans="1:21" ht="30" customHeight="1" x14ac:dyDescent="0.25">
      <c r="A25" s="96" t="s">
        <v>41</v>
      </c>
      <c r="B25" s="96"/>
      <c r="C25" s="96"/>
      <c r="D25" s="96"/>
      <c r="E25" s="96"/>
      <c r="F25" s="96"/>
      <c r="G25" s="96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4"/>
      <c r="U25" s="44"/>
    </row>
    <row r="26" spans="1:21" ht="30" customHeight="1" x14ac:dyDescent="0.25">
      <c r="A26" s="96" t="s">
        <v>42</v>
      </c>
      <c r="B26" s="96"/>
      <c r="C26" s="96"/>
      <c r="D26" s="96"/>
      <c r="E26" s="96"/>
      <c r="F26" s="96"/>
      <c r="G26" s="96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4"/>
      <c r="U26" s="44"/>
    </row>
    <row r="27" spans="1:21" ht="30" customHeight="1" x14ac:dyDescent="0.25">
      <c r="A27" s="96" t="s">
        <v>43</v>
      </c>
      <c r="B27" s="96"/>
      <c r="C27" s="96"/>
      <c r="D27" s="96"/>
      <c r="E27" s="96"/>
      <c r="F27" s="96"/>
      <c r="G27" s="96"/>
      <c r="H27" s="44"/>
      <c r="I27" s="44"/>
      <c r="J27" s="44"/>
      <c r="K27" s="44"/>
      <c r="L27" s="44"/>
      <c r="M27" s="46"/>
      <c r="N27" s="46"/>
      <c r="O27" s="46"/>
      <c r="P27" s="46"/>
      <c r="Q27" s="46"/>
      <c r="R27" s="46"/>
      <c r="S27" s="46"/>
      <c r="T27" s="44"/>
      <c r="U27" s="44"/>
    </row>
    <row r="28" spans="1:21" ht="30" customHeight="1" x14ac:dyDescent="0.25">
      <c r="A28" s="103" t="s">
        <v>44</v>
      </c>
      <c r="B28" s="104"/>
      <c r="C28" s="104"/>
      <c r="D28" s="104"/>
      <c r="E28" s="104"/>
      <c r="F28" s="104"/>
      <c r="G28" s="105"/>
      <c r="H28" s="44"/>
      <c r="I28" s="44"/>
      <c r="J28" s="44"/>
      <c r="K28" s="44"/>
      <c r="L28" s="44"/>
      <c r="M28" s="46"/>
      <c r="N28" s="46"/>
      <c r="O28" s="46"/>
      <c r="P28" s="46"/>
      <c r="Q28" s="46"/>
      <c r="R28" s="46"/>
      <c r="S28" s="46"/>
      <c r="T28" s="44"/>
      <c r="U28" s="44"/>
    </row>
    <row r="29" spans="1:21" ht="30" customHeight="1" x14ac:dyDescent="0.25">
      <c r="A29" s="96" t="s">
        <v>45</v>
      </c>
      <c r="B29" s="96"/>
      <c r="C29" s="96"/>
      <c r="D29" s="96"/>
      <c r="E29" s="96"/>
      <c r="F29" s="96"/>
      <c r="G29" s="96"/>
      <c r="H29" s="44"/>
      <c r="I29" s="44"/>
      <c r="J29" s="44"/>
      <c r="K29" s="44"/>
      <c r="L29" s="44"/>
      <c r="M29" s="46"/>
      <c r="N29" s="46"/>
      <c r="O29" s="46"/>
      <c r="P29" s="46"/>
      <c r="Q29" s="46"/>
      <c r="R29" s="46"/>
      <c r="S29" s="46"/>
      <c r="T29" s="44"/>
      <c r="U29" s="44"/>
    </row>
    <row r="30" spans="1:21" ht="30" customHeight="1" x14ac:dyDescent="0.25">
      <c r="A30" s="96" t="s">
        <v>46</v>
      </c>
      <c r="B30" s="96"/>
      <c r="C30" s="96"/>
      <c r="D30" s="96"/>
      <c r="E30" s="96"/>
      <c r="F30" s="96"/>
      <c r="G30" s="96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4"/>
      <c r="U30" s="44"/>
    </row>
    <row r="31" spans="1:21" ht="30" customHeight="1" x14ac:dyDescent="0.25">
      <c r="A31" s="101" t="s">
        <v>47</v>
      </c>
      <c r="B31" s="101"/>
      <c r="C31" s="101"/>
      <c r="D31" s="101"/>
      <c r="E31" s="101"/>
      <c r="F31" s="101"/>
      <c r="G31" s="101"/>
      <c r="H31" s="43">
        <f t="shared" ref="H31:U31" si="7">SUM(H32:H38)</f>
        <v>0</v>
      </c>
      <c r="I31" s="43">
        <f t="shared" si="7"/>
        <v>0</v>
      </c>
      <c r="J31" s="43">
        <f t="shared" si="7"/>
        <v>0</v>
      </c>
      <c r="K31" s="43">
        <f t="shared" si="7"/>
        <v>0</v>
      </c>
      <c r="L31" s="43">
        <f t="shared" si="7"/>
        <v>0</v>
      </c>
      <c r="M31" s="43">
        <f t="shared" si="7"/>
        <v>0</v>
      </c>
      <c r="N31" s="43">
        <f t="shared" si="7"/>
        <v>0</v>
      </c>
      <c r="O31" s="43">
        <f t="shared" si="7"/>
        <v>0</v>
      </c>
      <c r="P31" s="43">
        <f t="shared" si="7"/>
        <v>0</v>
      </c>
      <c r="Q31" s="43">
        <f t="shared" si="7"/>
        <v>0</v>
      </c>
      <c r="R31" s="43">
        <f t="shared" si="7"/>
        <v>0</v>
      </c>
      <c r="S31" s="43">
        <f t="shared" si="7"/>
        <v>0</v>
      </c>
      <c r="T31" s="43">
        <f t="shared" si="7"/>
        <v>0</v>
      </c>
      <c r="U31" s="43">
        <f t="shared" si="7"/>
        <v>0</v>
      </c>
    </row>
    <row r="32" spans="1:21" ht="30" customHeight="1" x14ac:dyDescent="0.25">
      <c r="A32" s="106" t="s">
        <v>48</v>
      </c>
      <c r="B32" s="106"/>
      <c r="C32" s="106"/>
      <c r="D32" s="106"/>
      <c r="E32" s="106"/>
      <c r="F32" s="106"/>
      <c r="G32" s="106"/>
      <c r="H32" s="44"/>
      <c r="I32" s="44"/>
      <c r="J32" s="44"/>
      <c r="K32" s="44"/>
      <c r="L32" s="44"/>
      <c r="M32" s="46"/>
      <c r="N32" s="46"/>
      <c r="O32" s="46"/>
      <c r="P32" s="46"/>
      <c r="Q32" s="46"/>
      <c r="R32" s="46"/>
      <c r="S32" s="46"/>
      <c r="T32" s="44"/>
      <c r="U32" s="44"/>
    </row>
    <row r="33" spans="1:21" ht="30" customHeight="1" x14ac:dyDescent="0.25">
      <c r="A33" s="106" t="s">
        <v>49</v>
      </c>
      <c r="B33" s="106"/>
      <c r="C33" s="106"/>
      <c r="D33" s="106"/>
      <c r="E33" s="106"/>
      <c r="F33" s="106"/>
      <c r="G33" s="106"/>
      <c r="H33" s="44"/>
      <c r="I33" s="44"/>
      <c r="J33" s="44"/>
      <c r="K33" s="44"/>
      <c r="L33" s="44"/>
      <c r="M33" s="46"/>
      <c r="N33" s="46"/>
      <c r="O33" s="46"/>
      <c r="P33" s="46"/>
      <c r="Q33" s="46"/>
      <c r="R33" s="46"/>
      <c r="S33" s="46"/>
      <c r="T33" s="44"/>
      <c r="U33" s="44"/>
    </row>
    <row r="34" spans="1:21" ht="30" customHeight="1" x14ac:dyDescent="0.25">
      <c r="A34" s="96" t="s">
        <v>50</v>
      </c>
      <c r="B34" s="96"/>
      <c r="C34" s="96"/>
      <c r="D34" s="96"/>
      <c r="E34" s="96"/>
      <c r="F34" s="96"/>
      <c r="G34" s="96"/>
      <c r="H34" s="44"/>
      <c r="I34" s="44"/>
      <c r="J34" s="44"/>
      <c r="K34" s="44"/>
      <c r="L34" s="44"/>
      <c r="M34" s="46"/>
      <c r="N34" s="46"/>
      <c r="O34" s="46"/>
      <c r="P34" s="46"/>
      <c r="Q34" s="46"/>
      <c r="R34" s="46"/>
      <c r="S34" s="46"/>
      <c r="T34" s="44"/>
      <c r="U34" s="44"/>
    </row>
    <row r="35" spans="1:21" x14ac:dyDescent="0.25">
      <c r="A35" s="103" t="s">
        <v>51</v>
      </c>
      <c r="B35" s="104"/>
      <c r="C35" s="104"/>
      <c r="D35" s="104"/>
      <c r="E35" s="104"/>
      <c r="F35" s="104"/>
      <c r="G35" s="105"/>
      <c r="H35" s="44"/>
      <c r="I35" s="44"/>
      <c r="J35" s="44"/>
      <c r="K35" s="44"/>
      <c r="L35" s="44"/>
      <c r="M35" s="46"/>
      <c r="N35" s="46"/>
      <c r="O35" s="46"/>
      <c r="P35" s="46"/>
      <c r="Q35" s="46"/>
      <c r="R35" s="46"/>
      <c r="S35" s="46"/>
      <c r="T35" s="44"/>
      <c r="U35" s="44"/>
    </row>
    <row r="36" spans="1:21" x14ac:dyDescent="0.25">
      <c r="A36" s="103" t="s">
        <v>52</v>
      </c>
      <c r="B36" s="104"/>
      <c r="C36" s="104"/>
      <c r="D36" s="104"/>
      <c r="E36" s="104"/>
      <c r="F36" s="104"/>
      <c r="G36" s="105"/>
      <c r="H36" s="44">
        <f t="shared" ref="H36:U36" si="8">SUM(H13)</f>
        <v>0</v>
      </c>
      <c r="I36" s="44">
        <f t="shared" si="8"/>
        <v>0</v>
      </c>
      <c r="J36" s="44">
        <f t="shared" si="8"/>
        <v>0</v>
      </c>
      <c r="K36" s="44">
        <f t="shared" si="8"/>
        <v>0</v>
      </c>
      <c r="L36" s="44">
        <f t="shared" si="8"/>
        <v>0</v>
      </c>
      <c r="M36" s="46">
        <f t="shared" si="8"/>
        <v>0</v>
      </c>
      <c r="N36" s="46">
        <f t="shared" si="8"/>
        <v>0</v>
      </c>
      <c r="O36" s="46">
        <f t="shared" si="8"/>
        <v>0</v>
      </c>
      <c r="P36" s="46">
        <f t="shared" si="8"/>
        <v>0</v>
      </c>
      <c r="Q36" s="46">
        <f t="shared" si="8"/>
        <v>0</v>
      </c>
      <c r="R36" s="46">
        <f t="shared" si="8"/>
        <v>0</v>
      </c>
      <c r="S36" s="46">
        <f t="shared" si="8"/>
        <v>0</v>
      </c>
      <c r="T36" s="44">
        <f t="shared" si="8"/>
        <v>0</v>
      </c>
      <c r="U36" s="44">
        <f t="shared" si="8"/>
        <v>0</v>
      </c>
    </row>
    <row r="37" spans="1:21" x14ac:dyDescent="0.25">
      <c r="A37" s="103" t="s">
        <v>53</v>
      </c>
      <c r="B37" s="104"/>
      <c r="C37" s="104"/>
      <c r="D37" s="104"/>
      <c r="E37" s="104"/>
      <c r="F37" s="104"/>
      <c r="G37" s="105"/>
      <c r="H37" s="44"/>
      <c r="I37" s="44"/>
      <c r="J37" s="44"/>
      <c r="K37" s="44"/>
      <c r="L37" s="44"/>
      <c r="M37" s="46"/>
      <c r="N37" s="46"/>
      <c r="O37" s="46"/>
      <c r="P37" s="46"/>
      <c r="Q37" s="46"/>
      <c r="R37" s="46"/>
      <c r="S37" s="46"/>
      <c r="T37" s="44"/>
      <c r="U37" s="44"/>
    </row>
    <row r="38" spans="1:21" x14ac:dyDescent="0.25">
      <c r="A38" s="96" t="s">
        <v>54</v>
      </c>
      <c r="B38" s="96"/>
      <c r="C38" s="96"/>
      <c r="D38" s="96"/>
      <c r="E38" s="96"/>
      <c r="F38" s="96"/>
      <c r="G38" s="96"/>
      <c r="H38" s="44">
        <f t="shared" ref="H38:U38" si="9">SUM(H14)</f>
        <v>0</v>
      </c>
      <c r="I38" s="44">
        <f t="shared" si="9"/>
        <v>0</v>
      </c>
      <c r="J38" s="44">
        <f t="shared" si="9"/>
        <v>0</v>
      </c>
      <c r="K38" s="44">
        <f t="shared" si="9"/>
        <v>0</v>
      </c>
      <c r="L38" s="44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  <c r="Q38" s="46">
        <f t="shared" si="9"/>
        <v>0</v>
      </c>
      <c r="R38" s="46">
        <f t="shared" si="9"/>
        <v>0</v>
      </c>
      <c r="S38" s="46">
        <f t="shared" si="9"/>
        <v>0</v>
      </c>
      <c r="T38" s="44">
        <f t="shared" si="9"/>
        <v>0</v>
      </c>
      <c r="U38" s="44">
        <f t="shared" si="9"/>
        <v>0</v>
      </c>
    </row>
    <row r="39" spans="1:21" x14ac:dyDescent="0.25">
      <c r="A39" s="102" t="s">
        <v>55</v>
      </c>
      <c r="B39" s="102"/>
      <c r="C39" s="102"/>
      <c r="D39" s="102"/>
      <c r="E39" s="102"/>
      <c r="F39" s="102"/>
      <c r="G39" s="102"/>
      <c r="H39" s="47">
        <f t="shared" ref="H39:U39" si="10">SUM(H31,H20)</f>
        <v>0</v>
      </c>
      <c r="I39" s="47">
        <f t="shared" si="10"/>
        <v>0</v>
      </c>
      <c r="J39" s="47">
        <f t="shared" si="10"/>
        <v>0</v>
      </c>
      <c r="K39" s="47">
        <f t="shared" si="10"/>
        <v>0</v>
      </c>
      <c r="L39" s="47">
        <f t="shared" si="10"/>
        <v>196</v>
      </c>
      <c r="M39" s="48">
        <f t="shared" si="10"/>
        <v>196</v>
      </c>
      <c r="N39" s="48">
        <f t="shared" si="10"/>
        <v>7.8</v>
      </c>
      <c r="O39" s="48">
        <f t="shared" si="10"/>
        <v>0</v>
      </c>
      <c r="P39" s="48">
        <f t="shared" si="10"/>
        <v>196</v>
      </c>
      <c r="Q39" s="48">
        <f t="shared" si="10"/>
        <v>196</v>
      </c>
      <c r="R39" s="48">
        <f t="shared" si="10"/>
        <v>7.8</v>
      </c>
      <c r="S39" s="48">
        <f t="shared" si="10"/>
        <v>0</v>
      </c>
      <c r="T39" s="47">
        <f t="shared" si="10"/>
        <v>339.7</v>
      </c>
      <c r="U39" s="47">
        <f t="shared" si="10"/>
        <v>344.6</v>
      </c>
    </row>
  </sheetData>
  <mergeCells count="58">
    <mergeCell ref="A39:G39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27:G27"/>
    <mergeCell ref="C16:G16"/>
    <mergeCell ref="B17:G17"/>
    <mergeCell ref="B18:G18"/>
    <mergeCell ref="A19:G19"/>
    <mergeCell ref="A20:G20"/>
    <mergeCell ref="A21:G21"/>
    <mergeCell ref="A22:G22"/>
    <mergeCell ref="A23:G23"/>
    <mergeCell ref="A24:G24"/>
    <mergeCell ref="A25:G25"/>
    <mergeCell ref="A26:G26"/>
    <mergeCell ref="B10:U10"/>
    <mergeCell ref="C11:U11"/>
    <mergeCell ref="A12:A15"/>
    <mergeCell ref="B12:B15"/>
    <mergeCell ref="C12:C15"/>
    <mergeCell ref="D12:D15"/>
    <mergeCell ref="E12:E15"/>
    <mergeCell ref="F12:F15"/>
    <mergeCell ref="A9:U9"/>
    <mergeCell ref="H5:K5"/>
    <mergeCell ref="L5:O5"/>
    <mergeCell ref="P5:S5"/>
    <mergeCell ref="T5:T7"/>
    <mergeCell ref="U5:U7"/>
    <mergeCell ref="H6:H7"/>
    <mergeCell ref="I6:J6"/>
    <mergeCell ref="K6:K7"/>
    <mergeCell ref="L6:L7"/>
    <mergeCell ref="M6:N6"/>
    <mergeCell ref="O6:O7"/>
    <mergeCell ref="P6:P7"/>
    <mergeCell ref="Q6:R6"/>
    <mergeCell ref="S6:S7"/>
    <mergeCell ref="A8:U8"/>
    <mergeCell ref="A2:U2"/>
    <mergeCell ref="A3:U3"/>
    <mergeCell ref="T4:U4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Titulinis</vt:lpstr>
      <vt:lpstr>6 programa</vt:lpstr>
      <vt:lpstr>17 programa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 Giedraitis</dc:creator>
  <cp:lastModifiedBy>Laima Jauniskiene</cp:lastModifiedBy>
  <dcterms:created xsi:type="dcterms:W3CDTF">2017-06-19T07:48:26Z</dcterms:created>
  <dcterms:modified xsi:type="dcterms:W3CDTF">2017-06-27T08:05:31Z</dcterms:modified>
</cp:coreProperties>
</file>