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97" activeTab="0"/>
  </bookViews>
  <sheets>
    <sheet name="1 lentelė" sheetId="1" r:id="rId1"/>
  </sheets>
  <definedNames>
    <definedName name="_xlnm.Print_Area" localSheetId="0">'1 lentelė'!$A$1:$H$51</definedName>
    <definedName name="_xlnm.Print_Titles" localSheetId="0">'1 lentelė'!$7:$7</definedName>
  </definedNames>
  <calcPr fullCalcOnLoad="1"/>
</workbook>
</file>

<file path=xl/sharedStrings.xml><?xml version="1.0" encoding="utf-8"?>
<sst xmlns="http://schemas.openxmlformats.org/spreadsheetml/2006/main" count="86" uniqueCount="76">
  <si>
    <t>Eil. Nr.</t>
  </si>
  <si>
    <t>Asignavimų valdytojas</t>
  </si>
  <si>
    <t>Programos kodas</t>
  </si>
  <si>
    <t xml:space="preserve">Pakeitimai </t>
  </si>
  <si>
    <t xml:space="preserve">    (+)</t>
  </si>
  <si>
    <t xml:space="preserve">   ( - )</t>
  </si>
  <si>
    <t>Skirtu- mas</t>
  </si>
  <si>
    <t>iš jų darbo užmokesčiui (+,-)</t>
  </si>
  <si>
    <t>iš jų turtui (+,-)</t>
  </si>
  <si>
    <t>01</t>
  </si>
  <si>
    <t>ŠVIETIMAS IR UGDYMAS</t>
  </si>
  <si>
    <t>07</t>
  </si>
  <si>
    <t>INFRASTRUKTŪROS OBJEKTŲ  PRIEŽIŪRA IR PLĖTRA</t>
  </si>
  <si>
    <t xml:space="preserve">Kėdainių rajono savivaldybės administracija </t>
  </si>
  <si>
    <t>06</t>
  </si>
  <si>
    <t>KULTŪROS PAVELDO IŠSAUGOJIMAS, TURIZMO SKATINIMAS IR VYSTYMAS</t>
  </si>
  <si>
    <t>(tūkst. Eur)</t>
  </si>
  <si>
    <t>Biudžeto patikslinimo 3 priedas</t>
  </si>
  <si>
    <t xml:space="preserve">Kėdainių rajono savivaldybės administracija iš viso </t>
  </si>
  <si>
    <t>Paaiškinamoji lentelė Nr. 1</t>
  </si>
  <si>
    <t>33.5</t>
  </si>
  <si>
    <t xml:space="preserve">Kėdainių rajono savivaldybės administracija iš viso: </t>
  </si>
  <si>
    <t>04</t>
  </si>
  <si>
    <t>KŪNO KULTŪROS IR SPORTO PLĖTRA</t>
  </si>
  <si>
    <t>05</t>
  </si>
  <si>
    <t>KULTŪROS VEIKLOS PLĖTRA</t>
  </si>
  <si>
    <t>11</t>
  </si>
  <si>
    <t>SAVIVALDYBĖS VALDYMO TOBULINIMAS</t>
  </si>
  <si>
    <t xml:space="preserve">KĖDAINIŲ RAJONO SAVIVALDYBĖS 2020 METŲ BIUDŽETO ASIGNAVIMŲ  SAVARANKIŠKOMS FUNKCIJOMS ATLIKTI PASIKEITIMAS PAGAL 2020 METŲ BALANDŽIO  MĖN. TARYBOS SPRENDIMO PROJEKTĄ </t>
  </si>
  <si>
    <t>Kėdainių rajono savivaldybės 2020 m. biudžeto asignavimai investicijų projektams ir remonto darbams finansuoti pagal objektus:</t>
  </si>
  <si>
    <t>33.5.1</t>
  </si>
  <si>
    <t>Atnaujinti Lietuvos sporto universiteto Kėdainių  „Aušros“ progimnaziją, kuriant modernias ir saugias erdves</t>
  </si>
  <si>
    <t>33.5.10</t>
  </si>
  <si>
    <t>Organizuoti mokinių maitinimą, taikant pažangias maitinimo formas (švediško stalo principas)</t>
  </si>
  <si>
    <t>33.5.11</t>
  </si>
  <si>
    <t>Koofinansuoti  švietimo įstaigų dalyvavimą infrastruktūros gerinimo/modernizavimo projektuose</t>
  </si>
  <si>
    <t>56.1</t>
  </si>
  <si>
    <t>56.2</t>
  </si>
  <si>
    <t>Finansuoti strateginių sporto šakų programas, iš jų:</t>
  </si>
  <si>
    <t>VŠĮ Krepšinio klubo „Nevėžis“ veiklos programai</t>
  </si>
  <si>
    <t>VšĮ „Sporto perspektyvos" veiklos programai</t>
  </si>
  <si>
    <t>Kėdainių bokso federacijos veiklos programai</t>
  </si>
  <si>
    <t>VšĮ „Sporto perspektyvos" vaikų ir jaunimo futbolo plėtros veiklos programai</t>
  </si>
  <si>
    <t>Kėdainių sporto klubo "Ateitis" veikos programai</t>
  </si>
  <si>
    <t>56.3</t>
  </si>
  <si>
    <t>Finansuoti fizinio aktyvumo ir sporto veiklos projektus</t>
  </si>
  <si>
    <t>76.1</t>
  </si>
  <si>
    <t>76.4</t>
  </si>
  <si>
    <t>76.4.8</t>
  </si>
  <si>
    <t xml:space="preserve">Pakeisti Akademijos kultūros centro langus </t>
  </si>
  <si>
    <t>79.4</t>
  </si>
  <si>
    <t>79.4.1</t>
  </si>
  <si>
    <t>Parengti Nekilnojamųjų kultūros vertybių vertinimo medžiagą ir pristatyti nekilnojamojo kultūros paveldo vertinimo tarybai</t>
  </si>
  <si>
    <t>79.4.2</t>
  </si>
  <si>
    <t xml:space="preserve">Rengti nekilnojamųjų kultūros paveldo objektų, vietovių  individualius apsaugos reglamentus </t>
  </si>
  <si>
    <t>79.4.6</t>
  </si>
  <si>
    <t>Apšviesti senamiesčio objektų fasadus</t>
  </si>
  <si>
    <t>79.4.8</t>
  </si>
  <si>
    <t>Atlikti Paberžės klebonijos, svirno ir bažnyčios tvoros restauravimo ir remonto darbus</t>
  </si>
  <si>
    <t>79.4.17</t>
  </si>
  <si>
    <t>Parengti Akademijos parko tvarkybos projektus ir atlikti darbus</t>
  </si>
  <si>
    <t>81.1</t>
  </si>
  <si>
    <t>Finansuoti daugiabučių gyvenamųjų namų savininkų bendrijų rėmimo programą</t>
  </si>
  <si>
    <t>113.2</t>
  </si>
  <si>
    <t>Įgyvendinti priemones, finansuojamas iš Savivaldybės administracijos direktoriaus rezervo</t>
  </si>
  <si>
    <t>113.3</t>
  </si>
  <si>
    <t>Įgyvendinti priemones, finansuojamas iš Savivaldybės mero fondo</t>
  </si>
  <si>
    <t>81.2.12</t>
  </si>
  <si>
    <t xml:space="preserve">Įrengti ir išplėsti vandentiekio ir buitinių nuotekų tinklus Surviliškio kaime </t>
  </si>
  <si>
    <t>81.2.</t>
  </si>
  <si>
    <t>08</t>
  </si>
  <si>
    <t>APLINKOS APSAUGA</t>
  </si>
  <si>
    <t>94</t>
  </si>
  <si>
    <t>94.2</t>
  </si>
  <si>
    <t>94.2.1</t>
  </si>
  <si>
    <t xml:space="preserve">Finansuoti žvyro įsigijimą seniūnijų keliams prižiūrėti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</si>
</sst>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  <numFmt numFmtId="187" formatCode="[$-427]yyyy\ &quot;m.&quot;\ mmmm\ d\ &quot;d.&quot;"/>
    <numFmt numFmtId="188" formatCode="0.0;\-0.0;;"/>
    <numFmt numFmtId="189" formatCode="0.0_ ;\-0.0\ "/>
    <numFmt numFmtId="190" formatCode="0.000"/>
    <numFmt numFmtId="191" formatCode="#,##0.0_ ;\-#,##0.0\ "/>
    <numFmt numFmtId="192" formatCode="0;\-0;;"/>
    <numFmt numFmtId="193" formatCode="#,##0.00\ _L_t"/>
    <numFmt numFmtId="194" formatCode="0.0000"/>
    <numFmt numFmtId="195" formatCode="0;\-0;"/>
    <numFmt numFmtId="196" formatCode="0.0;\-0.0;"/>
    <numFmt numFmtId="197" formatCode="_(* #,##0.0_);_(* \(#,##0.0\);_(* &quot;-&quot;??_);_(@_)"/>
    <numFmt numFmtId="198" formatCode="_-* #,##0.0\ _€_-;\-* #,##0.0\ _€_-;_-* &quot;-&quot;?\ _€_-;_-@_-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8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182" fontId="2" fillId="0" borderId="0" xfId="0" applyNumberFormat="1" applyFont="1" applyFill="1" applyAlignment="1">
      <alignment/>
    </xf>
    <xf numFmtId="182" fontId="10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183" fontId="2" fillId="0" borderId="0" xfId="0" applyNumberFormat="1" applyFont="1" applyFill="1" applyAlignment="1">
      <alignment/>
    </xf>
    <xf numFmtId="182" fontId="10" fillId="0" borderId="0" xfId="0" applyNumberFormat="1" applyFont="1" applyFill="1" applyAlignment="1">
      <alignment horizontal="left" vertical="center" wrapText="1"/>
    </xf>
    <xf numFmtId="182" fontId="1" fillId="0" borderId="0" xfId="0" applyNumberFormat="1" applyFont="1" applyFill="1" applyAlignment="1">
      <alignment horizontal="left" vertical="center" wrapText="1"/>
    </xf>
    <xf numFmtId="183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82" fontId="6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182" fontId="1" fillId="0" borderId="10" xfId="53" applyNumberFormat="1" applyFill="1" applyBorder="1" applyAlignment="1">
      <alignment horizontal="left" vertical="center" wrapText="1"/>
      <protection/>
    </xf>
    <xf numFmtId="0" fontId="1" fillId="0" borderId="10" xfId="52" applyFill="1" applyBorder="1" applyAlignment="1">
      <alignment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5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prastas 4" xfId="44"/>
    <cellStyle name="Įspėjimo tekstas" xfId="45"/>
    <cellStyle name="Išvestis" xfId="46"/>
    <cellStyle name="Įvestis" xfId="47"/>
    <cellStyle name="Comma" xfId="48"/>
    <cellStyle name="Comma [0]" xfId="49"/>
    <cellStyle name="Kablelis 2" xfId="50"/>
    <cellStyle name="Neutralus" xfId="51"/>
    <cellStyle name="Normal_biudžetas 6_2009 m 02 men biudzetas." xfId="52"/>
    <cellStyle name="Normal_Sheet1_2009 m 02 men biudzetas.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M14" sqref="M14"/>
    </sheetView>
  </sheetViews>
  <sheetFormatPr defaultColWidth="9.28125" defaultRowHeight="12.75"/>
  <cols>
    <col min="1" max="2" width="6.28125" style="1" customWidth="1"/>
    <col min="3" max="3" width="34.28125" style="1" customWidth="1"/>
    <col min="4" max="4" width="10.28125" style="1" customWidth="1"/>
    <col min="5" max="5" width="9.28125" style="1" customWidth="1"/>
    <col min="6" max="6" width="8.57421875" style="1" customWidth="1"/>
    <col min="7" max="7" width="10.421875" style="1" customWidth="1"/>
    <col min="8" max="8" width="9.57421875" style="1" customWidth="1"/>
    <col min="9" max="16384" width="9.28125" style="1" customWidth="1"/>
  </cols>
  <sheetData>
    <row r="1" spans="6:8" ht="12.75">
      <c r="F1" s="60" t="s">
        <v>19</v>
      </c>
      <c r="G1" s="60"/>
      <c r="H1" s="60"/>
    </row>
    <row r="2" spans="4:8" ht="12.75">
      <c r="D2" s="61"/>
      <c r="E2" s="61"/>
      <c r="F2" s="61"/>
      <c r="G2" s="61"/>
      <c r="H2" s="61"/>
    </row>
    <row r="3" spans="1:8" ht="50.25" customHeight="1">
      <c r="A3" s="62" t="s">
        <v>28</v>
      </c>
      <c r="B3" s="62"/>
      <c r="C3" s="62"/>
      <c r="D3" s="62"/>
      <c r="E3" s="62"/>
      <c r="F3" s="62"/>
      <c r="G3" s="62"/>
      <c r="H3" s="62"/>
    </row>
    <row r="4" ht="12.75">
      <c r="H4" s="9" t="s">
        <v>16</v>
      </c>
    </row>
    <row r="5" spans="1:8" ht="15" customHeight="1">
      <c r="A5" s="63" t="s">
        <v>0</v>
      </c>
      <c r="B5" s="65" t="s">
        <v>2</v>
      </c>
      <c r="C5" s="67" t="s">
        <v>1</v>
      </c>
      <c r="D5" s="69" t="s">
        <v>3</v>
      </c>
      <c r="E5" s="70"/>
      <c r="F5" s="70"/>
      <c r="G5" s="70"/>
      <c r="H5" s="10"/>
    </row>
    <row r="6" spans="1:8" s="12" customFormat="1" ht="39" customHeight="1">
      <c r="A6" s="64"/>
      <c r="B6" s="66"/>
      <c r="C6" s="68"/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</row>
    <row r="7" spans="1:8" s="15" customFormat="1" ht="11.25">
      <c r="A7" s="13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14" ht="12.75">
      <c r="A8" s="2"/>
      <c r="B8" s="2"/>
      <c r="C8" s="16" t="s">
        <v>17</v>
      </c>
      <c r="D8" s="4">
        <f>+D9+D15+D25+D30+D38+D43+D47</f>
        <v>287</v>
      </c>
      <c r="E8" s="4">
        <f>+E9+E15+E25+E30+E38+E43+E47</f>
        <v>-287</v>
      </c>
      <c r="F8" s="4">
        <f>+F9+F15+F25+F30+F38+F43+F47</f>
        <v>0</v>
      </c>
      <c r="G8" s="4">
        <f>+G9+G15+G25+G30+G38+G43+G47</f>
        <v>0</v>
      </c>
      <c r="H8" s="4">
        <f>+H9+H15+H25+H30+H38+H43+H47</f>
        <v>-70.8</v>
      </c>
      <c r="J8" s="17"/>
      <c r="K8" s="17"/>
      <c r="L8" s="17"/>
      <c r="M8" s="17"/>
      <c r="N8" s="17"/>
    </row>
    <row r="9" spans="1:8" ht="12.75">
      <c r="A9" s="18">
        <v>1</v>
      </c>
      <c r="B9" s="19" t="s">
        <v>9</v>
      </c>
      <c r="C9" s="20" t="s">
        <v>10</v>
      </c>
      <c r="D9" s="4"/>
      <c r="E9" s="4">
        <f>+E10</f>
        <v>-52.8</v>
      </c>
      <c r="F9" s="4">
        <f>+F10</f>
        <v>-52.8</v>
      </c>
      <c r="G9" s="4"/>
      <c r="H9" s="4">
        <f>+H10</f>
        <v>-33.8</v>
      </c>
    </row>
    <row r="10" spans="1:8" ht="25.5">
      <c r="A10" s="18">
        <v>33</v>
      </c>
      <c r="B10" s="21"/>
      <c r="C10" s="27" t="s">
        <v>21</v>
      </c>
      <c r="D10" s="5"/>
      <c r="E10" s="4">
        <f>+E11</f>
        <v>-52.8</v>
      </c>
      <c r="F10" s="4">
        <f>+F11</f>
        <v>-52.8</v>
      </c>
      <c r="G10" s="4"/>
      <c r="H10" s="4">
        <f>+H11</f>
        <v>-33.8</v>
      </c>
    </row>
    <row r="11" spans="1:8" ht="54">
      <c r="A11" s="46" t="s">
        <v>20</v>
      </c>
      <c r="B11" s="21"/>
      <c r="C11" s="22" t="s">
        <v>29</v>
      </c>
      <c r="D11" s="5"/>
      <c r="E11" s="5">
        <f>SUM(E12:E14)</f>
        <v>-52.8</v>
      </c>
      <c r="F11" s="5">
        <f>SUM(F12:F14)</f>
        <v>-52.8</v>
      </c>
      <c r="G11" s="5"/>
      <c r="H11" s="5">
        <f>SUM(H12:H14)</f>
        <v>-33.8</v>
      </c>
    </row>
    <row r="12" spans="1:8" ht="38.25">
      <c r="A12" s="47" t="s">
        <v>30</v>
      </c>
      <c r="B12" s="29"/>
      <c r="C12" s="8" t="s">
        <v>31</v>
      </c>
      <c r="D12" s="5"/>
      <c r="E12" s="3">
        <v>-33.8</v>
      </c>
      <c r="F12" s="3">
        <f>+D12+E12</f>
        <v>-33.8</v>
      </c>
      <c r="G12" s="3"/>
      <c r="H12" s="3">
        <v>-33.8</v>
      </c>
    </row>
    <row r="13" spans="1:8" ht="38.25">
      <c r="A13" s="47" t="s">
        <v>32</v>
      </c>
      <c r="B13" s="21"/>
      <c r="C13" s="7" t="s">
        <v>33</v>
      </c>
      <c r="D13" s="5"/>
      <c r="E13" s="3">
        <v>-9</v>
      </c>
      <c r="F13" s="3">
        <f>+D13+E13</f>
        <v>-9</v>
      </c>
      <c r="G13" s="3"/>
      <c r="H13" s="3"/>
    </row>
    <row r="14" spans="1:8" ht="38.25">
      <c r="A14" s="47" t="s">
        <v>34</v>
      </c>
      <c r="B14" s="21"/>
      <c r="C14" s="48" t="s">
        <v>35</v>
      </c>
      <c r="D14" s="5"/>
      <c r="E14" s="3">
        <v>-10</v>
      </c>
      <c r="F14" s="3">
        <f>+D14+E14</f>
        <v>-10</v>
      </c>
      <c r="G14" s="3"/>
      <c r="H14" s="4"/>
    </row>
    <row r="15" spans="1:8" ht="25.5">
      <c r="A15" s="18">
        <v>55</v>
      </c>
      <c r="B15" s="19" t="s">
        <v>22</v>
      </c>
      <c r="C15" s="25" t="s">
        <v>23</v>
      </c>
      <c r="D15" s="26"/>
      <c r="E15" s="26">
        <f>+E16</f>
        <v>-59.6</v>
      </c>
      <c r="F15" s="26">
        <f>+F16</f>
        <v>-59.6</v>
      </c>
      <c r="G15" s="26"/>
      <c r="H15" s="26"/>
    </row>
    <row r="16" spans="1:8" ht="25.5">
      <c r="A16" s="18">
        <v>56</v>
      </c>
      <c r="B16" s="19"/>
      <c r="C16" s="27" t="s">
        <v>21</v>
      </c>
      <c r="D16" s="5"/>
      <c r="E16" s="5">
        <f>+E17+E18+E24</f>
        <v>-59.6</v>
      </c>
      <c r="F16" s="5">
        <f>+F17+F18+F24</f>
        <v>-59.6</v>
      </c>
      <c r="G16" s="5"/>
      <c r="H16" s="5"/>
    </row>
    <row r="17" spans="1:8" ht="25.5">
      <c r="A17" s="46" t="s">
        <v>36</v>
      </c>
      <c r="B17" s="21"/>
      <c r="C17" s="27" t="s">
        <v>13</v>
      </c>
      <c r="D17" s="5"/>
      <c r="E17" s="5">
        <f>-0.8-5.7</f>
        <v>-6.5</v>
      </c>
      <c r="F17" s="5">
        <f>+E17</f>
        <v>-6.5</v>
      </c>
      <c r="G17" s="5"/>
      <c r="H17" s="5"/>
    </row>
    <row r="18" spans="1:8" ht="25.5">
      <c r="A18" s="53" t="s">
        <v>37</v>
      </c>
      <c r="B18" s="56"/>
      <c r="C18" s="49" t="s">
        <v>38</v>
      </c>
      <c r="D18" s="5"/>
      <c r="E18" s="5">
        <f>+E19+E20+E21+E22+E23</f>
        <v>-49.1</v>
      </c>
      <c r="F18" s="5">
        <f aca="true" t="shared" si="0" ref="F18:F24">+E18</f>
        <v>-49.1</v>
      </c>
      <c r="G18" s="5"/>
      <c r="H18" s="5"/>
    </row>
    <row r="19" spans="1:8" ht="25.5">
      <c r="A19" s="54"/>
      <c r="B19" s="57"/>
      <c r="C19" s="50" t="s">
        <v>39</v>
      </c>
      <c r="D19" s="5"/>
      <c r="E19" s="5">
        <v>-25</v>
      </c>
      <c r="F19" s="5">
        <f t="shared" si="0"/>
        <v>-25</v>
      </c>
      <c r="G19" s="5"/>
      <c r="H19" s="5"/>
    </row>
    <row r="20" spans="1:8" ht="25.5">
      <c r="A20" s="54"/>
      <c r="B20" s="57"/>
      <c r="C20" s="50" t="s">
        <v>40</v>
      </c>
      <c r="D20" s="5"/>
      <c r="E20" s="5">
        <v>-10</v>
      </c>
      <c r="F20" s="5">
        <f t="shared" si="0"/>
        <v>-10</v>
      </c>
      <c r="G20" s="5"/>
      <c r="H20" s="5"/>
    </row>
    <row r="21" spans="1:8" ht="25.5">
      <c r="A21" s="54"/>
      <c r="B21" s="57"/>
      <c r="C21" s="50" t="s">
        <v>41</v>
      </c>
      <c r="D21" s="5"/>
      <c r="E21" s="5">
        <v>-1.5</v>
      </c>
      <c r="F21" s="5">
        <f t="shared" si="0"/>
        <v>-1.5</v>
      </c>
      <c r="G21" s="5"/>
      <c r="H21" s="5"/>
    </row>
    <row r="22" spans="1:8" ht="38.25">
      <c r="A22" s="54"/>
      <c r="B22" s="57"/>
      <c r="C22" s="50" t="s">
        <v>42</v>
      </c>
      <c r="D22" s="5"/>
      <c r="E22" s="5">
        <v>-9.5</v>
      </c>
      <c r="F22" s="5">
        <f t="shared" si="0"/>
        <v>-9.5</v>
      </c>
      <c r="G22" s="5"/>
      <c r="H22" s="5"/>
    </row>
    <row r="23" spans="1:8" ht="25.5">
      <c r="A23" s="55"/>
      <c r="B23" s="58"/>
      <c r="C23" s="50" t="s">
        <v>43</v>
      </c>
      <c r="D23" s="5"/>
      <c r="E23" s="5">
        <v>-3.1</v>
      </c>
      <c r="F23" s="5">
        <f t="shared" si="0"/>
        <v>-3.1</v>
      </c>
      <c r="G23" s="5"/>
      <c r="H23" s="5"/>
    </row>
    <row r="24" spans="1:8" ht="25.5">
      <c r="A24" s="46" t="s">
        <v>44</v>
      </c>
      <c r="B24" s="21"/>
      <c r="C24" s="49" t="s">
        <v>45</v>
      </c>
      <c r="D24" s="5"/>
      <c r="E24" s="5">
        <v>-4</v>
      </c>
      <c r="F24" s="5">
        <f t="shared" si="0"/>
        <v>-4</v>
      </c>
      <c r="G24" s="5"/>
      <c r="H24" s="5"/>
    </row>
    <row r="25" spans="1:8" ht="12.75">
      <c r="A25" s="18">
        <v>67</v>
      </c>
      <c r="B25" s="19" t="s">
        <v>24</v>
      </c>
      <c r="C25" s="25" t="s">
        <v>25</v>
      </c>
      <c r="D25" s="26"/>
      <c r="E25" s="26">
        <f>+E26</f>
        <v>-73.6</v>
      </c>
      <c r="F25" s="26">
        <f>+F26</f>
        <v>-73.6</v>
      </c>
      <c r="G25" s="26"/>
      <c r="H25" s="26"/>
    </row>
    <row r="26" spans="1:8" ht="25.5">
      <c r="A26" s="18">
        <v>76</v>
      </c>
      <c r="B26" s="21"/>
      <c r="C26" s="27" t="s">
        <v>21</v>
      </c>
      <c r="D26" s="5"/>
      <c r="E26" s="5">
        <f>+E27+E28</f>
        <v>-73.6</v>
      </c>
      <c r="F26" s="5">
        <f>+F27+F28</f>
        <v>-73.6</v>
      </c>
      <c r="G26" s="5"/>
      <c r="H26" s="5"/>
    </row>
    <row r="27" spans="1:8" ht="25.5">
      <c r="A27" s="46" t="s">
        <v>46</v>
      </c>
      <c r="B27" s="21"/>
      <c r="C27" s="27" t="s">
        <v>13</v>
      </c>
      <c r="D27" s="5"/>
      <c r="E27" s="3">
        <f>-58.6-5</f>
        <v>-63.6</v>
      </c>
      <c r="F27" s="3">
        <f>+D27+E27</f>
        <v>-63.6</v>
      </c>
      <c r="G27" s="3"/>
      <c r="H27" s="3"/>
    </row>
    <row r="28" spans="1:8" ht="54">
      <c r="A28" s="46" t="s">
        <v>47</v>
      </c>
      <c r="B28" s="21"/>
      <c r="C28" s="22" t="s">
        <v>29</v>
      </c>
      <c r="D28" s="5"/>
      <c r="E28" s="3">
        <f>+E29</f>
        <v>-10</v>
      </c>
      <c r="F28" s="3">
        <f>+F29</f>
        <v>-10</v>
      </c>
      <c r="G28" s="3"/>
      <c r="H28" s="3"/>
    </row>
    <row r="29" spans="1:8" ht="25.5">
      <c r="A29" s="46" t="s">
        <v>48</v>
      </c>
      <c r="B29" s="21"/>
      <c r="C29" s="27" t="s">
        <v>49</v>
      </c>
      <c r="D29" s="5"/>
      <c r="E29" s="3">
        <v>-10</v>
      </c>
      <c r="F29" s="3">
        <f>+E29</f>
        <v>-10</v>
      </c>
      <c r="G29" s="3"/>
      <c r="H29" s="3"/>
    </row>
    <row r="30" spans="1:8" ht="38.25">
      <c r="A30" s="18">
        <v>78</v>
      </c>
      <c r="B30" s="19" t="s">
        <v>14</v>
      </c>
      <c r="C30" s="28" t="s">
        <v>15</v>
      </c>
      <c r="D30" s="4"/>
      <c r="E30" s="4">
        <f>+E31</f>
        <v>-29</v>
      </c>
      <c r="F30" s="4">
        <f>+F31</f>
        <v>-29</v>
      </c>
      <c r="G30" s="4"/>
      <c r="H30" s="4">
        <f>+H31</f>
        <v>-10</v>
      </c>
    </row>
    <row r="31" spans="1:8" ht="25.5">
      <c r="A31" s="18">
        <v>79</v>
      </c>
      <c r="B31" s="21"/>
      <c r="C31" s="27" t="s">
        <v>18</v>
      </c>
      <c r="D31" s="3"/>
      <c r="E31" s="3">
        <f>+E32</f>
        <v>-29</v>
      </c>
      <c r="F31" s="3">
        <f>+F32</f>
        <v>-29</v>
      </c>
      <c r="G31" s="3"/>
      <c r="H31" s="3">
        <f>+H32</f>
        <v>-10</v>
      </c>
    </row>
    <row r="32" spans="1:8" ht="54">
      <c r="A32" s="51" t="s">
        <v>50</v>
      </c>
      <c r="B32" s="21"/>
      <c r="C32" s="22" t="s">
        <v>29</v>
      </c>
      <c r="D32" s="5"/>
      <c r="E32" s="3">
        <f>+E33+E34+E35+E36+E37</f>
        <v>-29</v>
      </c>
      <c r="F32" s="3">
        <f>+F33+F34+F35+F36+F37</f>
        <v>-29</v>
      </c>
      <c r="G32" s="3"/>
      <c r="H32" s="3">
        <f>+H33+H34+H35+H36+H37</f>
        <v>-10</v>
      </c>
    </row>
    <row r="33" spans="1:8" ht="51">
      <c r="A33" s="51" t="s">
        <v>51</v>
      </c>
      <c r="B33" s="21"/>
      <c r="C33" s="23" t="s">
        <v>52</v>
      </c>
      <c r="D33" s="5"/>
      <c r="E33" s="5">
        <v>-3</v>
      </c>
      <c r="F33" s="3">
        <f>+E33</f>
        <v>-3</v>
      </c>
      <c r="G33" s="5"/>
      <c r="H33" s="5"/>
    </row>
    <row r="34" spans="1:8" ht="38.25">
      <c r="A34" s="51" t="s">
        <v>53</v>
      </c>
      <c r="B34" s="21"/>
      <c r="C34" s="24" t="s">
        <v>54</v>
      </c>
      <c r="D34" s="5"/>
      <c r="E34" s="3">
        <v>-3</v>
      </c>
      <c r="F34" s="3">
        <f>+D34+E34</f>
        <v>-3</v>
      </c>
      <c r="G34" s="3"/>
      <c r="H34" s="3"/>
    </row>
    <row r="35" spans="1:8" ht="12.75">
      <c r="A35" s="51" t="s">
        <v>55</v>
      </c>
      <c r="B35" s="21"/>
      <c r="C35" s="24" t="s">
        <v>56</v>
      </c>
      <c r="D35" s="5"/>
      <c r="E35" s="3">
        <v>-3</v>
      </c>
      <c r="F35" s="3">
        <f>+D35+E35</f>
        <v>-3</v>
      </c>
      <c r="G35" s="3"/>
      <c r="H35" s="3"/>
    </row>
    <row r="36" spans="1:8" ht="38.25">
      <c r="A36" s="51" t="s">
        <v>57</v>
      </c>
      <c r="B36" s="21"/>
      <c r="C36" s="24" t="s">
        <v>58</v>
      </c>
      <c r="D36" s="5"/>
      <c r="E36" s="3">
        <v>-10</v>
      </c>
      <c r="F36" s="3">
        <f>+D36+E36</f>
        <v>-10</v>
      </c>
      <c r="G36" s="3"/>
      <c r="H36" s="3"/>
    </row>
    <row r="37" spans="1:8" ht="25.5">
      <c r="A37" s="51" t="s">
        <v>59</v>
      </c>
      <c r="B37" s="29"/>
      <c r="C37" s="24" t="s">
        <v>60</v>
      </c>
      <c r="D37" s="5"/>
      <c r="E37" s="3">
        <v>-10</v>
      </c>
      <c r="F37" s="3">
        <f>+D37+E37</f>
        <v>-10</v>
      </c>
      <c r="G37" s="3"/>
      <c r="H37" s="3">
        <v>-10</v>
      </c>
    </row>
    <row r="38" spans="1:8" ht="25.5">
      <c r="A38" s="18">
        <v>80</v>
      </c>
      <c r="B38" s="19" t="s">
        <v>11</v>
      </c>
      <c r="C38" s="25" t="s">
        <v>12</v>
      </c>
      <c r="D38" s="4"/>
      <c r="E38" s="4">
        <f>+E39</f>
        <v>-47</v>
      </c>
      <c r="F38" s="4">
        <f>+F39</f>
        <v>-47</v>
      </c>
      <c r="G38" s="4"/>
      <c r="H38" s="4">
        <f>+H39</f>
        <v>-27</v>
      </c>
    </row>
    <row r="39" spans="1:8" ht="25.5">
      <c r="A39" s="18">
        <v>81</v>
      </c>
      <c r="B39" s="21"/>
      <c r="C39" s="27" t="s">
        <v>18</v>
      </c>
      <c r="D39" s="3"/>
      <c r="E39" s="3">
        <f>+E40+E41</f>
        <v>-47</v>
      </c>
      <c r="F39" s="3">
        <f>+F40+F41</f>
        <v>-47</v>
      </c>
      <c r="G39" s="3"/>
      <c r="H39" s="3">
        <f>+H40+H41</f>
        <v>-27</v>
      </c>
    </row>
    <row r="40" spans="1:8" ht="25.5">
      <c r="A40" s="46" t="s">
        <v>61</v>
      </c>
      <c r="B40" s="21"/>
      <c r="C40" s="23" t="s">
        <v>62</v>
      </c>
      <c r="D40" s="3"/>
      <c r="E40" s="3">
        <v>-20</v>
      </c>
      <c r="F40" s="3">
        <f>+E40</f>
        <v>-20</v>
      </c>
      <c r="G40" s="3"/>
      <c r="H40" s="3"/>
    </row>
    <row r="41" spans="1:8" ht="54">
      <c r="A41" s="46" t="s">
        <v>69</v>
      </c>
      <c r="B41" s="21"/>
      <c r="C41" s="22" t="s">
        <v>29</v>
      </c>
      <c r="D41" s="3"/>
      <c r="E41" s="3">
        <f>+E42</f>
        <v>-27</v>
      </c>
      <c r="F41" s="3">
        <f>+F42</f>
        <v>-27</v>
      </c>
      <c r="G41" s="3"/>
      <c r="H41" s="3">
        <f>+H42</f>
        <v>-27</v>
      </c>
    </row>
    <row r="42" spans="1:8" ht="25.5">
      <c r="A42" s="46" t="s">
        <v>67</v>
      </c>
      <c r="B42" s="21"/>
      <c r="C42" s="23" t="s">
        <v>68</v>
      </c>
      <c r="D42" s="3"/>
      <c r="E42" s="3">
        <v>-27</v>
      </c>
      <c r="F42" s="3">
        <f>+E42</f>
        <v>-27</v>
      </c>
      <c r="G42" s="3"/>
      <c r="H42" s="3">
        <v>-27</v>
      </c>
    </row>
    <row r="43" spans="1:8" ht="12.75">
      <c r="A43" s="46"/>
      <c r="B43" s="19" t="s">
        <v>70</v>
      </c>
      <c r="C43" s="52" t="s">
        <v>71</v>
      </c>
      <c r="D43" s="4"/>
      <c r="E43" s="4">
        <f aca="true" t="shared" si="1" ref="E43:F45">+E44</f>
        <v>-20</v>
      </c>
      <c r="F43" s="4">
        <f t="shared" si="1"/>
        <v>-20</v>
      </c>
      <c r="G43" s="4"/>
      <c r="H43" s="4"/>
    </row>
    <row r="44" spans="1:8" ht="25.5">
      <c r="A44" s="46" t="s">
        <v>72</v>
      </c>
      <c r="B44" s="19"/>
      <c r="C44" s="23" t="s">
        <v>21</v>
      </c>
      <c r="D44" s="3"/>
      <c r="E44" s="3">
        <f t="shared" si="1"/>
        <v>-20</v>
      </c>
      <c r="F44" s="3">
        <f t="shared" si="1"/>
        <v>-20</v>
      </c>
      <c r="G44" s="3"/>
      <c r="H44" s="3"/>
    </row>
    <row r="45" spans="1:8" ht="54">
      <c r="A45" s="46" t="s">
        <v>73</v>
      </c>
      <c r="B45" s="21"/>
      <c r="C45" s="22" t="s">
        <v>29</v>
      </c>
      <c r="D45" s="3"/>
      <c r="E45" s="3">
        <f t="shared" si="1"/>
        <v>-20</v>
      </c>
      <c r="F45" s="3">
        <f t="shared" si="1"/>
        <v>-20</v>
      </c>
      <c r="G45" s="3"/>
      <c r="H45" s="3"/>
    </row>
    <row r="46" spans="1:8" ht="25.5">
      <c r="A46" s="46" t="s">
        <v>74</v>
      </c>
      <c r="B46" s="21"/>
      <c r="C46" s="23" t="s">
        <v>75</v>
      </c>
      <c r="D46" s="3"/>
      <c r="E46" s="3">
        <v>-20</v>
      </c>
      <c r="F46" s="3">
        <f>+E46</f>
        <v>-20</v>
      </c>
      <c r="G46" s="3"/>
      <c r="H46" s="3"/>
    </row>
    <row r="47" spans="1:8" ht="25.5">
      <c r="A47" s="18">
        <v>110</v>
      </c>
      <c r="B47" s="19" t="s">
        <v>26</v>
      </c>
      <c r="C47" s="25" t="s">
        <v>27</v>
      </c>
      <c r="D47" s="26">
        <f>+D48</f>
        <v>287</v>
      </c>
      <c r="E47" s="26">
        <f>+E48</f>
        <v>-5</v>
      </c>
      <c r="F47" s="26">
        <f>+F48</f>
        <v>282</v>
      </c>
      <c r="G47" s="26"/>
      <c r="H47" s="26"/>
    </row>
    <row r="48" spans="1:8" ht="25.5">
      <c r="A48" s="18">
        <v>113</v>
      </c>
      <c r="B48" s="19"/>
      <c r="C48" s="27" t="s">
        <v>21</v>
      </c>
      <c r="D48" s="5">
        <f>+D49+D50</f>
        <v>287</v>
      </c>
      <c r="E48" s="5">
        <f>+E49+E50</f>
        <v>-5</v>
      </c>
      <c r="F48" s="5">
        <f>+F49+F50</f>
        <v>282</v>
      </c>
      <c r="G48" s="5"/>
      <c r="H48" s="5"/>
    </row>
    <row r="49" spans="1:8" ht="38.25">
      <c r="A49" s="51" t="s">
        <v>63</v>
      </c>
      <c r="B49" s="21"/>
      <c r="C49" s="8" t="s">
        <v>64</v>
      </c>
      <c r="D49" s="5">
        <f>285+2</f>
        <v>287</v>
      </c>
      <c r="E49" s="5"/>
      <c r="F49" s="5">
        <f>+E49+D49</f>
        <v>287</v>
      </c>
      <c r="G49" s="26"/>
      <c r="H49" s="26"/>
    </row>
    <row r="50" spans="1:8" ht="25.5">
      <c r="A50" s="51" t="s">
        <v>65</v>
      </c>
      <c r="B50" s="21"/>
      <c r="C50" s="8" t="s">
        <v>66</v>
      </c>
      <c r="D50" s="5"/>
      <c r="E50" s="5">
        <v>-5</v>
      </c>
      <c r="F50" s="5">
        <f>+E50+D50</f>
        <v>-5</v>
      </c>
      <c r="G50" s="26"/>
      <c r="H50" s="26"/>
    </row>
    <row r="51" spans="1:8" ht="12.75">
      <c r="A51" s="30"/>
      <c r="B51" s="31"/>
      <c r="C51" s="32"/>
      <c r="D51" s="6"/>
      <c r="E51" s="6"/>
      <c r="F51" s="6"/>
      <c r="H51" s="6"/>
    </row>
    <row r="52" spans="1:8" ht="12.75">
      <c r="A52" s="30"/>
      <c r="B52" s="31"/>
      <c r="C52" s="33"/>
      <c r="D52" s="6"/>
      <c r="E52" s="6"/>
      <c r="F52" s="6"/>
      <c r="H52" s="6"/>
    </row>
    <row r="53" spans="1:8" ht="12.75">
      <c r="A53" s="30"/>
      <c r="B53" s="34"/>
      <c r="C53" s="35"/>
      <c r="D53" s="36"/>
      <c r="E53" s="36"/>
      <c r="F53" s="36"/>
      <c r="G53" s="36"/>
      <c r="H53" s="36"/>
    </row>
    <row r="54" spans="1:8" ht="12.75">
      <c r="A54" s="30"/>
      <c r="B54" s="31"/>
      <c r="C54" s="37"/>
      <c r="D54" s="6"/>
      <c r="E54" s="6"/>
      <c r="F54" s="6"/>
      <c r="G54" s="6"/>
      <c r="H54" s="6"/>
    </row>
    <row r="55" spans="1:8" ht="12.75">
      <c r="A55" s="30"/>
      <c r="B55" s="31"/>
      <c r="C55" s="38"/>
      <c r="D55" s="6"/>
      <c r="E55" s="6"/>
      <c r="F55" s="6"/>
      <c r="G55" s="6"/>
      <c r="H55" s="6"/>
    </row>
    <row r="56" spans="1:8" ht="12.75">
      <c r="A56" s="30"/>
      <c r="B56" s="31"/>
      <c r="C56" s="33"/>
      <c r="D56" s="6"/>
      <c r="E56" s="6"/>
      <c r="F56" s="6"/>
      <c r="H56" s="6"/>
    </row>
    <row r="57" spans="1:8" ht="12.75">
      <c r="A57" s="30"/>
      <c r="B57" s="34"/>
      <c r="C57" s="39"/>
      <c r="D57" s="40"/>
      <c r="E57" s="40"/>
      <c r="F57" s="40"/>
      <c r="G57" s="40"/>
      <c r="H57" s="40"/>
    </row>
    <row r="58" spans="1:8" ht="12.75">
      <c r="A58" s="30"/>
      <c r="B58" s="34"/>
      <c r="C58" s="41"/>
      <c r="E58" s="6"/>
      <c r="G58" s="6"/>
      <c r="H58" s="6"/>
    </row>
    <row r="59" spans="1:8" ht="12.75">
      <c r="A59" s="30"/>
      <c r="B59" s="34"/>
      <c r="C59" s="42"/>
      <c r="D59" s="6"/>
      <c r="E59" s="6"/>
      <c r="F59" s="6"/>
      <c r="G59" s="6"/>
      <c r="H59" s="6"/>
    </row>
    <row r="60" spans="1:8" ht="12.75">
      <c r="A60" s="30"/>
      <c r="B60" s="34"/>
      <c r="C60" s="42"/>
      <c r="D60" s="6"/>
      <c r="F60" s="6"/>
      <c r="H60" s="6"/>
    </row>
    <row r="61" spans="1:6" ht="12.75">
      <c r="A61" s="30"/>
      <c r="B61" s="34"/>
      <c r="C61" s="38"/>
      <c r="D61" s="6"/>
      <c r="F61" s="6"/>
    </row>
    <row r="62" spans="1:6" ht="12.75">
      <c r="A62" s="30"/>
      <c r="B62" s="34"/>
      <c r="C62" s="38"/>
      <c r="D62" s="6"/>
      <c r="F62" s="6"/>
    </row>
    <row r="63" spans="1:8" ht="12.75">
      <c r="A63" s="30"/>
      <c r="B63" s="34"/>
      <c r="C63" s="37"/>
      <c r="D63" s="43"/>
      <c r="E63" s="43"/>
      <c r="F63" s="43"/>
      <c r="G63" s="43"/>
      <c r="H63" s="43"/>
    </row>
    <row r="64" spans="1:8" ht="12.75">
      <c r="A64" s="30"/>
      <c r="B64" s="34"/>
      <c r="C64" s="38"/>
      <c r="D64" s="43"/>
      <c r="E64" s="43"/>
      <c r="F64" s="43"/>
      <c r="G64" s="43"/>
      <c r="H64" s="43"/>
    </row>
    <row r="65" spans="1:8" ht="12.75">
      <c r="A65" s="30"/>
      <c r="B65" s="34"/>
      <c r="C65" s="38"/>
      <c r="D65" s="6"/>
      <c r="F65" s="6"/>
      <c r="H65" s="6"/>
    </row>
    <row r="66" spans="1:8" ht="12.75">
      <c r="A66" s="30"/>
      <c r="B66" s="34"/>
      <c r="C66" s="38"/>
      <c r="D66" s="6"/>
      <c r="F66" s="6"/>
      <c r="H66" s="6"/>
    </row>
    <row r="67" spans="1:8" ht="12.75">
      <c r="A67" s="30"/>
      <c r="B67" s="34"/>
      <c r="C67" s="38"/>
      <c r="D67" s="6"/>
      <c r="F67" s="6"/>
      <c r="H67" s="6"/>
    </row>
    <row r="68" spans="1:8" ht="12.75">
      <c r="A68" s="30"/>
      <c r="B68" s="34"/>
      <c r="C68" s="38"/>
      <c r="D68" s="6"/>
      <c r="F68" s="6"/>
      <c r="H68" s="6"/>
    </row>
    <row r="69" spans="1:8" ht="12.75">
      <c r="A69" s="30"/>
      <c r="B69" s="34"/>
      <c r="C69" s="38"/>
      <c r="D69" s="6"/>
      <c r="F69" s="6"/>
      <c r="H69" s="6"/>
    </row>
    <row r="70" spans="1:8" ht="12.75">
      <c r="A70" s="30"/>
      <c r="B70" s="34"/>
      <c r="C70" s="38"/>
      <c r="D70" s="6"/>
      <c r="F70" s="6"/>
      <c r="H70" s="6"/>
    </row>
    <row r="71" spans="3:8" ht="15.75">
      <c r="C71" s="44"/>
      <c r="D71" s="45"/>
      <c r="E71" s="45"/>
      <c r="F71" s="45"/>
      <c r="G71" s="45"/>
      <c r="H71" s="45"/>
    </row>
    <row r="72" spans="1:8" ht="12.75">
      <c r="A72" s="30"/>
      <c r="B72" s="34"/>
      <c r="C72" s="39"/>
      <c r="D72" s="6"/>
      <c r="E72" s="6"/>
      <c r="F72" s="6"/>
      <c r="G72" s="6"/>
      <c r="H72" s="6"/>
    </row>
    <row r="73" spans="1:8" ht="12.75">
      <c r="A73" s="30"/>
      <c r="B73" s="34"/>
      <c r="C73" s="42"/>
      <c r="D73" s="6"/>
      <c r="E73" s="6"/>
      <c r="F73" s="6"/>
      <c r="G73" s="6"/>
      <c r="H73" s="6"/>
    </row>
    <row r="74" spans="1:8" ht="12.75">
      <c r="A74" s="59"/>
      <c r="B74" s="34"/>
      <c r="C74" s="38"/>
      <c r="D74" s="6"/>
      <c r="E74" s="6"/>
      <c r="F74" s="6"/>
      <c r="G74" s="6"/>
      <c r="H74" s="6"/>
    </row>
    <row r="75" spans="1:7" ht="12.75">
      <c r="A75" s="59"/>
      <c r="B75" s="34"/>
      <c r="C75" s="37"/>
      <c r="D75" s="6"/>
      <c r="E75" s="6"/>
      <c r="F75" s="6"/>
      <c r="G75" s="6"/>
    </row>
  </sheetData>
  <sheetProtection/>
  <mergeCells count="10">
    <mergeCell ref="A18:A23"/>
    <mergeCell ref="B18:B23"/>
    <mergeCell ref="A74:A75"/>
    <mergeCell ref="F1:H1"/>
    <mergeCell ref="D2:H2"/>
    <mergeCell ref="A3:H3"/>
    <mergeCell ref="A5:A6"/>
    <mergeCell ref="B5:B6"/>
    <mergeCell ref="C5:C6"/>
    <mergeCell ref="D5:G5"/>
  </mergeCells>
  <printOptions/>
  <pageMargins left="0.5118110236220472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V.Sirvaitiene</dc:creator>
  <cp:keywords/>
  <dc:description/>
  <cp:lastModifiedBy>Vartotoja</cp:lastModifiedBy>
  <cp:lastPrinted>2020-03-26T12:01:17Z</cp:lastPrinted>
  <dcterms:created xsi:type="dcterms:W3CDTF">1996-10-14T23:33:28Z</dcterms:created>
  <dcterms:modified xsi:type="dcterms:W3CDTF">2020-03-27T07:14:53Z</dcterms:modified>
  <cp:category/>
  <cp:version/>
  <cp:contentType/>
  <cp:contentStatus/>
</cp:coreProperties>
</file>